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Андрей\2022\Протоколы 2022\"/>
    </mc:Choice>
  </mc:AlternateContent>
  <bookViews>
    <workbookView xWindow="0" yWindow="0" windowWidth="28800" windowHeight="12300" tabRatio="594"/>
  </bookViews>
  <sheets>
    <sheet name="Жим лёжа " sheetId="17" r:id="rId1"/>
    <sheet name="Лист1" sheetId="20" r:id="rId2"/>
  </sheets>
  <definedNames>
    <definedName name="_xlnm._FilterDatabase" localSheetId="0" hidden="1">'Жим лёжа '!$P$13:$P$32</definedName>
  </definedNames>
  <calcPr calcId="162913" refMode="R1C1"/>
  <fileRecoveryPr autoRecover="0"/>
</workbook>
</file>

<file path=xl/calcChain.xml><?xml version="1.0" encoding="utf-8"?>
<calcChain xmlns="http://schemas.openxmlformats.org/spreadsheetml/2006/main">
  <c r="G5" i="17" l="1"/>
  <c r="G6" i="17"/>
  <c r="G7" i="17"/>
  <c r="G4" i="17"/>
  <c r="G9" i="17"/>
  <c r="G12" i="17"/>
  <c r="G8" i="17"/>
  <c r="H7" i="17" l="1"/>
  <c r="G18" i="17"/>
  <c r="G15" i="17"/>
  <c r="G16" i="17"/>
  <c r="G10" i="17"/>
  <c r="G11" i="17"/>
  <c r="G13" i="17"/>
  <c r="G14" i="17"/>
  <c r="G19" i="17"/>
  <c r="G17" i="17"/>
  <c r="H12" i="17" l="1"/>
  <c r="H14" i="17"/>
  <c r="H16" i="17"/>
  <c r="P57" i="20"/>
  <c r="P56" i="20"/>
  <c r="P55" i="20"/>
  <c r="P54" i="20"/>
  <c r="P53" i="20"/>
  <c r="P52" i="20"/>
  <c r="P51" i="20"/>
  <c r="P50" i="20"/>
  <c r="P49" i="20"/>
  <c r="P48" i="20"/>
  <c r="P47" i="20"/>
  <c r="P46" i="20"/>
  <c r="P45" i="20"/>
  <c r="P44" i="20"/>
  <c r="P43" i="20"/>
  <c r="P42" i="20"/>
  <c r="P41" i="20"/>
  <c r="P40" i="20"/>
  <c r="P39" i="20"/>
  <c r="P38" i="20"/>
  <c r="P37" i="20"/>
  <c r="P36" i="20"/>
  <c r="P35" i="20"/>
  <c r="P34" i="20"/>
  <c r="P33" i="20"/>
  <c r="P31" i="20"/>
  <c r="P30" i="20"/>
  <c r="P29" i="20"/>
  <c r="P28" i="20"/>
  <c r="P25" i="20"/>
  <c r="P24" i="20"/>
  <c r="P23" i="20"/>
  <c r="P22" i="20"/>
  <c r="P21" i="20"/>
  <c r="P20" i="20"/>
  <c r="P19" i="20"/>
  <c r="P18" i="20"/>
  <c r="P17" i="20"/>
  <c r="P16" i="20"/>
  <c r="P15" i="20"/>
  <c r="P14" i="20"/>
  <c r="P13" i="20"/>
  <c r="P12" i="20"/>
  <c r="P11" i="20"/>
  <c r="P10" i="20"/>
  <c r="P8" i="20"/>
  <c r="P7" i="20"/>
  <c r="P6" i="20"/>
  <c r="P5" i="20"/>
  <c r="P3" i="20"/>
  <c r="K87" i="20"/>
  <c r="K86" i="20"/>
  <c r="K85" i="20"/>
  <c r="K84" i="20"/>
  <c r="K83" i="20"/>
  <c r="K82" i="20"/>
  <c r="K81" i="20"/>
  <c r="K80" i="20"/>
  <c r="K79" i="20"/>
  <c r="K78" i="20"/>
  <c r="K77" i="20"/>
  <c r="K76" i="20"/>
  <c r="K75" i="20"/>
  <c r="K74" i="20"/>
  <c r="K73" i="20"/>
  <c r="K72" i="20"/>
  <c r="K71" i="20"/>
  <c r="K70" i="20"/>
  <c r="K69" i="20"/>
  <c r="K68" i="20"/>
  <c r="K67" i="20"/>
  <c r="K66" i="20"/>
  <c r="K65" i="20"/>
  <c r="K64" i="20"/>
  <c r="K63" i="20"/>
  <c r="K62" i="20"/>
  <c r="K61" i="20"/>
  <c r="K60" i="20"/>
</calcChain>
</file>

<file path=xl/sharedStrings.xml><?xml version="1.0" encoding="utf-8"?>
<sst xmlns="http://schemas.openxmlformats.org/spreadsheetml/2006/main" count="269" uniqueCount="100">
  <si>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</si>
  <si>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</si>
  <si>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</si>
  <si>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</si>
  <si>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</si>
  <si>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</si>
  <si>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</si>
  <si>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</si>
  <si>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</si>
  <si>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Дивизион</t>
  </si>
  <si>
    <t>Город/Команда</t>
  </si>
  <si>
    <t>RAW</t>
  </si>
  <si>
    <t>Безэкипировочный</t>
  </si>
  <si>
    <t>Женщины</t>
  </si>
  <si>
    <t>Мужчины</t>
  </si>
  <si>
    <t>Любители</t>
  </si>
  <si>
    <t>НАП</t>
  </si>
  <si>
    <t>Повторы</t>
  </si>
  <si>
    <t>Ведерникова Анна</t>
  </si>
  <si>
    <t>Ратник</t>
  </si>
  <si>
    <t>Тяга становая</t>
  </si>
  <si>
    <t>11-13</t>
  </si>
  <si>
    <t>Зубова Анастасия</t>
  </si>
  <si>
    <t>14-16</t>
  </si>
  <si>
    <t>Курбатова Дарья</t>
  </si>
  <si>
    <t>Есаулова Евгения</t>
  </si>
  <si>
    <t>Крапивин Данила</t>
  </si>
  <si>
    <t>7-10</t>
  </si>
  <si>
    <t>Копцев Иван</t>
  </si>
  <si>
    <t>Умрихин Сергей</t>
  </si>
  <si>
    <t>Лисицкий Иван</t>
  </si>
  <si>
    <t>Лихачев Никита</t>
  </si>
  <si>
    <t>Копцев Никита</t>
  </si>
  <si>
    <t>Харитонов Евгений</t>
  </si>
  <si>
    <t>Сороквашин Виталий</t>
  </si>
  <si>
    <t>Мамедов Руслан</t>
  </si>
  <si>
    <t>Шатов Михаил</t>
  </si>
  <si>
    <t>Вишняков Дмитрий</t>
  </si>
  <si>
    <t>17-18</t>
  </si>
  <si>
    <t>Жим лежа</t>
  </si>
  <si>
    <t>Шароватова Виктория</t>
  </si>
  <si>
    <t>Грицюк Денис</t>
  </si>
  <si>
    <t>Бутаков Артем</t>
  </si>
  <si>
    <t>Вейс Александр</t>
  </si>
  <si>
    <t>Гребе Владислав</t>
  </si>
  <si>
    <t>Чекомазов Данила</t>
  </si>
  <si>
    <t>разряд</t>
  </si>
  <si>
    <t>стойки</t>
  </si>
  <si>
    <t>Штайнпрайс Юрий</t>
  </si>
  <si>
    <t>Ковалев Егор</t>
  </si>
  <si>
    <t>Пономорев Владимир</t>
  </si>
  <si>
    <t>59.99</t>
  </si>
  <si>
    <t>ТЕМП</t>
  </si>
  <si>
    <t>Боровской Никита</t>
  </si>
  <si>
    <t>Майбах Илья</t>
  </si>
  <si>
    <t>Наумов Никита</t>
  </si>
  <si>
    <t>Кунц Данила</t>
  </si>
  <si>
    <t>Кушаги</t>
  </si>
  <si>
    <t>Булашов Данила</t>
  </si>
  <si>
    <t>Штайнпрайс Виктор</t>
  </si>
  <si>
    <t>82.5</t>
  </si>
  <si>
    <t>Турлаков Егор</t>
  </si>
  <si>
    <t>6-7</t>
  </si>
  <si>
    <t xml:space="preserve">Звыков Алексей </t>
  </si>
  <si>
    <t>Еланка</t>
  </si>
  <si>
    <t xml:space="preserve">Результат </t>
  </si>
  <si>
    <t>Бобров Данил</t>
  </si>
  <si>
    <t>ДЮСШ1</t>
  </si>
  <si>
    <t>ДЮСШ2</t>
  </si>
  <si>
    <t>Скорняков Вячеслав</t>
  </si>
  <si>
    <t xml:space="preserve">Сафронов Александр </t>
  </si>
  <si>
    <t>Шароватов Сергей</t>
  </si>
  <si>
    <t>Собственный вес</t>
  </si>
  <si>
    <t xml:space="preserve">Штанга </t>
  </si>
  <si>
    <t>Коэф</t>
  </si>
  <si>
    <t>Сумма</t>
  </si>
  <si>
    <t xml:space="preserve">Олейник Алексей </t>
  </si>
  <si>
    <t xml:space="preserve">Линдер Сергей </t>
  </si>
  <si>
    <t xml:space="preserve">Дюндин Виталий </t>
  </si>
  <si>
    <t>28</t>
  </si>
  <si>
    <t>35</t>
  </si>
  <si>
    <t>17</t>
  </si>
  <si>
    <t>Шушканов Денис</t>
  </si>
  <si>
    <t xml:space="preserve">Ратник </t>
  </si>
  <si>
    <t xml:space="preserve">Шакун Михаил </t>
  </si>
  <si>
    <t>Егоров Иван</t>
  </si>
  <si>
    <t xml:space="preserve">Гринько Иван </t>
  </si>
  <si>
    <t>Овсяник Егор</t>
  </si>
  <si>
    <t>Мышкин Константин</t>
  </si>
  <si>
    <t>37</t>
  </si>
  <si>
    <t>67</t>
  </si>
  <si>
    <t>56</t>
  </si>
  <si>
    <t>36</t>
  </si>
  <si>
    <t>50</t>
  </si>
  <si>
    <t>40</t>
  </si>
  <si>
    <t>25</t>
  </si>
  <si>
    <t>27</t>
  </si>
  <si>
    <t>16</t>
  </si>
  <si>
    <t>11</t>
  </si>
  <si>
    <t xml:space="preserve">ПЕРВЕНСТВО УСТЬ-ТАРКСКОГО РАЙОНА ПО РУССКОМУ  ЖИМУ ЛЕЖА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</si>
</sst>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trike/>
      <sz val="10"/>
      <color theme="1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6"/>
      <color rgb="FFFF000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theme="1" tint="4.9989318521683403E-2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082EA"/>
        <bgColor indexed="64"/>
      </patternFill>
    </fill>
    <fill>
      <patternFill patternType="solid">
        <fgColor rgb="FFC971B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</cellStyleXfs>
  <cellXfs count="197">
    <xf numFmtId="0" fontId="0" fillId="0" borderId="0" xfId="0"/>
    <xf numFmtId="14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3" fillId="4" borderId="1" xfId="3" applyFill="1" applyBorder="1" applyAlignment="1">
      <alignment horizontal="center" vertical="center"/>
    </xf>
    <xf numFmtId="0" fontId="12" fillId="4" borderId="1" xfId="2" applyFill="1" applyBorder="1" applyAlignment="1">
      <alignment horizontal="center" vertical="center"/>
    </xf>
    <xf numFmtId="0" fontId="12" fillId="4" borderId="1" xfId="2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/>
    </xf>
    <xf numFmtId="0" fontId="2" fillId="4" borderId="1" xfId="2" applyFont="1" applyFill="1" applyBorder="1" applyAlignment="1">
      <alignment horizontal="center" vertical="center" wrapText="1"/>
    </xf>
    <xf numFmtId="0" fontId="2" fillId="4" borderId="1" xfId="3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 wrapText="1"/>
    </xf>
    <xf numFmtId="164" fontId="8" fillId="0" borderId="10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vertical="center" wrapText="1"/>
    </xf>
    <xf numFmtId="164" fontId="8" fillId="0" borderId="1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14" fillId="0" borderId="8" xfId="0" applyFont="1" applyFill="1" applyBorder="1" applyAlignment="1">
      <alignment horizontal="center" vertical="center" wrapText="1"/>
    </xf>
    <xf numFmtId="0" fontId="16" fillId="5" borderId="1" xfId="2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/>
    </xf>
    <xf numFmtId="0" fontId="0" fillId="0" borderId="0" xfId="0" applyFill="1"/>
    <xf numFmtId="0" fontId="17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0" fontId="24" fillId="6" borderId="1" xfId="2" applyFont="1" applyFill="1" applyBorder="1" applyAlignment="1">
      <alignment horizontal="center" vertical="center"/>
    </xf>
    <xf numFmtId="0" fontId="25" fillId="6" borderId="1" xfId="3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2" fontId="14" fillId="6" borderId="1" xfId="0" applyNumberFormat="1" applyFont="1" applyFill="1" applyBorder="1" applyAlignment="1">
      <alignment horizontal="center" vertical="center"/>
    </xf>
    <xf numFmtId="1" fontId="7" fillId="6" borderId="1" xfId="0" applyNumberFormat="1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49" fontId="3" fillId="8" borderId="1" xfId="0" applyNumberFormat="1" applyFont="1" applyFill="1" applyBorder="1" applyAlignment="1">
      <alignment horizontal="center" vertical="center"/>
    </xf>
    <xf numFmtId="164" fontId="7" fillId="8" borderId="1" xfId="0" applyNumberFormat="1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49" fontId="3" fillId="8" borderId="11" xfId="0" applyNumberFormat="1" applyFont="1" applyFill="1" applyBorder="1" applyAlignment="1">
      <alignment horizontal="center" vertical="center"/>
    </xf>
    <xf numFmtId="164" fontId="7" fillId="8" borderId="11" xfId="0" applyNumberFormat="1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49" fontId="3" fillId="8" borderId="3" xfId="0" applyNumberFormat="1" applyFont="1" applyFill="1" applyBorder="1" applyAlignment="1">
      <alignment horizontal="center" vertical="center"/>
    </xf>
    <xf numFmtId="164" fontId="7" fillId="8" borderId="3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49" fontId="3" fillId="9" borderId="1" xfId="0" applyNumberFormat="1" applyFont="1" applyFill="1" applyBorder="1" applyAlignment="1">
      <alignment horizontal="center" vertical="center"/>
    </xf>
    <xf numFmtId="2" fontId="3" fillId="9" borderId="1" xfId="0" applyNumberFormat="1" applyFont="1" applyFill="1" applyBorder="1" applyAlignment="1">
      <alignment horizontal="center" vertical="center"/>
    </xf>
    <xf numFmtId="165" fontId="26" fillId="9" borderId="1" xfId="0" applyNumberFormat="1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49" fontId="3" fillId="9" borderId="1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49" fontId="3" fillId="10" borderId="1" xfId="0" applyNumberFormat="1" applyFont="1" applyFill="1" applyBorder="1" applyAlignment="1">
      <alignment horizontal="center" vertical="center"/>
    </xf>
    <xf numFmtId="164" fontId="7" fillId="10" borderId="1" xfId="0" applyNumberFormat="1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/>
    </xf>
    <xf numFmtId="0" fontId="28" fillId="10" borderId="1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49" fontId="3" fillId="10" borderId="11" xfId="0" applyNumberFormat="1" applyFont="1" applyFill="1" applyBorder="1" applyAlignment="1">
      <alignment horizontal="center" vertical="center"/>
    </xf>
    <xf numFmtId="164" fontId="7" fillId="10" borderId="11" xfId="0" applyNumberFormat="1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49" fontId="3" fillId="9" borderId="3" xfId="0" applyNumberFormat="1" applyFont="1" applyFill="1" applyBorder="1" applyAlignment="1">
      <alignment horizontal="center" vertical="center"/>
    </xf>
    <xf numFmtId="0" fontId="3" fillId="9" borderId="11" xfId="0" applyNumberFormat="1" applyFont="1" applyFill="1" applyBorder="1" applyAlignment="1">
      <alignment horizontal="center" vertical="center"/>
    </xf>
    <xf numFmtId="0" fontId="3" fillId="9" borderId="1" xfId="0" applyNumberFormat="1" applyFont="1" applyFill="1" applyBorder="1" applyAlignment="1">
      <alignment horizontal="center" vertical="center"/>
    </xf>
    <xf numFmtId="0" fontId="3" fillId="9" borderId="3" xfId="0" applyNumberFormat="1" applyFont="1" applyFill="1" applyBorder="1" applyAlignment="1">
      <alignment horizontal="center" vertical="center"/>
    </xf>
    <xf numFmtId="0" fontId="3" fillId="10" borderId="11" xfId="0" applyNumberFormat="1" applyFont="1" applyFill="1" applyBorder="1" applyAlignment="1">
      <alignment horizontal="center" vertical="center"/>
    </xf>
    <xf numFmtId="0" fontId="3" fillId="10" borderId="1" xfId="0" applyNumberFormat="1" applyFont="1" applyFill="1" applyBorder="1" applyAlignment="1">
      <alignment horizontal="center" vertical="center"/>
    </xf>
    <xf numFmtId="0" fontId="25" fillId="5" borderId="1" xfId="2" applyFont="1" applyFill="1" applyBorder="1" applyAlignment="1">
      <alignment horizontal="center" vertical="center"/>
    </xf>
    <xf numFmtId="0" fontId="25" fillId="5" borderId="1" xfId="3" applyFont="1" applyFill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 vertical="center"/>
    </xf>
    <xf numFmtId="0" fontId="25" fillId="5" borderId="11" xfId="3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2" fontId="14" fillId="5" borderId="1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4" fillId="5" borderId="1" xfId="2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  <xf numFmtId="1" fontId="7" fillId="5" borderId="0" xfId="0" applyNumberFormat="1" applyFont="1" applyFill="1" applyBorder="1" applyAlignment="1">
      <alignment horizontal="center" vertical="center"/>
    </xf>
    <xf numFmtId="0" fontId="24" fillId="5" borderId="14" xfId="2" applyFont="1" applyFill="1" applyBorder="1" applyAlignment="1">
      <alignment horizontal="center" vertical="center"/>
    </xf>
    <xf numFmtId="0" fontId="24" fillId="5" borderId="15" xfId="2" applyFont="1" applyFill="1" applyBorder="1" applyAlignment="1">
      <alignment horizontal="center" vertical="center"/>
    </xf>
    <xf numFmtId="0" fontId="24" fillId="5" borderId="16" xfId="2" applyFont="1" applyFill="1" applyBorder="1" applyAlignment="1">
      <alignment horizontal="center" vertical="center"/>
    </xf>
    <xf numFmtId="1" fontId="7" fillId="5" borderId="17" xfId="0" applyNumberFormat="1" applyFont="1" applyFill="1" applyBorder="1" applyAlignment="1">
      <alignment horizontal="center" vertical="center"/>
    </xf>
    <xf numFmtId="164" fontId="7" fillId="5" borderId="17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164" fontId="7" fillId="5" borderId="2" xfId="0" applyNumberFormat="1" applyFont="1" applyFill="1" applyBorder="1" applyAlignment="1">
      <alignment horizontal="center" vertical="center"/>
    </xf>
    <xf numFmtId="0" fontId="22" fillId="5" borderId="2" xfId="3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165" fontId="26" fillId="5" borderId="1" xfId="0" applyNumberFormat="1" applyFont="1" applyFill="1" applyBorder="1" applyAlignment="1">
      <alignment horizontal="center" vertical="center"/>
    </xf>
    <xf numFmtId="1" fontId="26" fillId="5" borderId="1" xfId="0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164" fontId="14" fillId="5" borderId="1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0" fontId="25" fillId="5" borderId="1" xfId="2" applyFont="1" applyFill="1" applyBorder="1" applyAlignment="1">
      <alignment horizontal="center" vertical="center" wrapText="1"/>
    </xf>
    <xf numFmtId="0" fontId="22" fillId="5" borderId="1" xfId="2" applyFont="1" applyFill="1" applyBorder="1" applyAlignment="1">
      <alignment horizontal="center" vertical="center"/>
    </xf>
    <xf numFmtId="17" fontId="3" fillId="5" borderId="1" xfId="0" applyNumberFormat="1" applyFont="1" applyFill="1" applyBorder="1" applyAlignment="1">
      <alignment horizontal="center" vertical="center"/>
    </xf>
    <xf numFmtId="0" fontId="21" fillId="5" borderId="1" xfId="2" applyFont="1" applyFill="1" applyBorder="1" applyAlignment="1">
      <alignment horizontal="center" vertical="center"/>
    </xf>
    <xf numFmtId="0" fontId="22" fillId="5" borderId="1" xfId="2" applyFont="1" applyFill="1" applyBorder="1" applyAlignment="1">
      <alignment horizontal="center" vertical="center" wrapText="1"/>
    </xf>
    <xf numFmtId="2" fontId="3" fillId="5" borderId="0" xfId="0" applyNumberFormat="1" applyFont="1" applyFill="1" applyBorder="1" applyAlignment="1">
      <alignment horizontal="center" vertical="center"/>
    </xf>
    <xf numFmtId="164" fontId="7" fillId="5" borderId="0" xfId="0" applyNumberFormat="1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14" fontId="27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164" fontId="29" fillId="0" borderId="1" xfId="0" applyNumberFormat="1" applyFont="1" applyFill="1" applyBorder="1" applyAlignment="1">
      <alignment horizontal="center" vertical="center"/>
    </xf>
    <xf numFmtId="0" fontId="3" fillId="8" borderId="11" xfId="0" applyNumberFormat="1" applyFont="1" applyFill="1" applyBorder="1" applyAlignment="1">
      <alignment horizontal="center" vertical="center"/>
    </xf>
    <xf numFmtId="0" fontId="3" fillId="8" borderId="1" xfId="0" applyNumberFormat="1" applyFont="1" applyFill="1" applyBorder="1" applyAlignment="1">
      <alignment horizontal="center" vertical="center"/>
    </xf>
    <xf numFmtId="0" fontId="3" fillId="8" borderId="3" xfId="0" applyNumberFormat="1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left" vertical="center"/>
    </xf>
    <xf numFmtId="0" fontId="11" fillId="8" borderId="1" xfId="0" applyFont="1" applyFill="1" applyBorder="1" applyAlignment="1">
      <alignment horizontal="left" vertical="center"/>
    </xf>
    <xf numFmtId="0" fontId="11" fillId="8" borderId="3" xfId="0" applyFont="1" applyFill="1" applyBorder="1" applyAlignment="1">
      <alignment horizontal="left" vertical="center"/>
    </xf>
    <xf numFmtId="0" fontId="11" fillId="9" borderId="11" xfId="0" applyFont="1" applyFill="1" applyBorder="1" applyAlignment="1">
      <alignment horizontal="left" vertical="center"/>
    </xf>
    <xf numFmtId="0" fontId="11" fillId="9" borderId="1" xfId="0" applyFont="1" applyFill="1" applyBorder="1" applyAlignment="1">
      <alignment horizontal="left" vertical="center"/>
    </xf>
    <xf numFmtId="0" fontId="11" fillId="9" borderId="3" xfId="0" applyFont="1" applyFill="1" applyBorder="1" applyAlignment="1">
      <alignment horizontal="left" vertical="center"/>
    </xf>
    <xf numFmtId="0" fontId="11" fillId="10" borderId="11" xfId="0" applyFont="1" applyFill="1" applyBorder="1" applyAlignment="1">
      <alignment horizontal="left" vertical="center"/>
    </xf>
    <xf numFmtId="0" fontId="11" fillId="10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2" fontId="11" fillId="7" borderId="1" xfId="0" applyNumberFormat="1" applyFont="1" applyFill="1" applyBorder="1" applyAlignment="1">
      <alignment horizontal="center" vertical="center"/>
    </xf>
    <xf numFmtId="2" fontId="11" fillId="9" borderId="1" xfId="0" applyNumberFormat="1" applyFont="1" applyFill="1" applyBorder="1" applyAlignment="1">
      <alignment horizontal="center" vertical="center"/>
    </xf>
    <xf numFmtId="2" fontId="11" fillId="10" borderId="1" xfId="0" applyNumberFormat="1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11" xfId="0" applyNumberFormat="1" applyFont="1" applyFill="1" applyBorder="1" applyAlignment="1">
      <alignment horizontal="center" vertical="center"/>
    </xf>
    <xf numFmtId="2" fontId="14" fillId="9" borderId="3" xfId="0" applyNumberFormat="1" applyFont="1" applyFill="1" applyBorder="1" applyAlignment="1">
      <alignment horizontal="center" vertical="center"/>
    </xf>
    <xf numFmtId="164" fontId="7" fillId="4" borderId="11" xfId="0" applyNumberFormat="1" applyFont="1" applyFill="1" applyBorder="1" applyAlignment="1">
      <alignment horizontal="center" vertical="center"/>
    </xf>
    <xf numFmtId="165" fontId="26" fillId="9" borderId="11" xfId="0" applyNumberFormat="1" applyFont="1" applyFill="1" applyBorder="1" applyAlignment="1">
      <alignment horizontal="center" vertical="center"/>
    </xf>
    <xf numFmtId="0" fontId="24" fillId="9" borderId="15" xfId="2" applyFont="1" applyFill="1" applyBorder="1" applyAlignment="1">
      <alignment horizontal="center" vertical="center"/>
    </xf>
    <xf numFmtId="0" fontId="24" fillId="10" borderId="16" xfId="2" applyFont="1" applyFill="1" applyBorder="1" applyAlignment="1">
      <alignment horizontal="center" vertical="center"/>
    </xf>
    <xf numFmtId="0" fontId="24" fillId="8" borderId="15" xfId="2" applyFont="1" applyFill="1" applyBorder="1" applyAlignment="1">
      <alignment horizontal="center" vertical="center"/>
    </xf>
    <xf numFmtId="0" fontId="24" fillId="6" borderId="16" xfId="2" applyFont="1" applyFill="1" applyBorder="1" applyAlignment="1">
      <alignment horizontal="center" vertical="center"/>
    </xf>
    <xf numFmtId="0" fontId="24" fillId="4" borderId="14" xfId="2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Плохой" xfId="3" builtinId="27"/>
    <cellStyle name="Хороший" xfId="2" builtinId="26"/>
  </cellStyles>
  <dxfs count="0"/>
  <tableStyles count="0" defaultTableStyle="TableStyleMedium9" defaultPivotStyle="PivotStyleLight16"/>
  <colors>
    <mruColors>
      <color rgb="FFC971B0"/>
      <color rgb="FFA082EA"/>
      <color rgb="FFF08B70"/>
      <color rgb="FF30CA37"/>
      <color rgb="FFF5FDE7"/>
      <color rgb="FF9966FF"/>
      <color rgb="FFFF0000"/>
      <color rgb="FF66FF33"/>
      <color rgb="FF00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"/>
  <sheetViews>
    <sheetView tabSelected="1" workbookViewId="0">
      <selection activeCell="C24" sqref="C24"/>
    </sheetView>
  </sheetViews>
  <sheetFormatPr defaultColWidth="9.140625" defaultRowHeight="12.75" x14ac:dyDescent="0.2"/>
  <cols>
    <col min="1" max="1" width="17.42578125" style="6" customWidth="1"/>
    <col min="2" max="2" width="10.42578125" style="6" customWidth="1"/>
    <col min="3" max="3" width="23.85546875" style="6" customWidth="1"/>
    <col min="4" max="4" width="17.7109375" style="6" customWidth="1"/>
    <col min="5" max="5" width="25.85546875" style="6" bestFit="1" customWidth="1"/>
    <col min="6" max="6" width="22.5703125" style="6" customWidth="1"/>
    <col min="7" max="7" width="22.28515625" style="6" customWidth="1"/>
    <col min="8" max="8" width="12.85546875" style="6" customWidth="1"/>
    <col min="9" max="9" width="10.140625" style="7" bestFit="1" customWidth="1"/>
    <col min="10" max="10" width="11" style="15" customWidth="1"/>
    <col min="11" max="11" width="13.28515625" style="6" customWidth="1"/>
    <col min="12" max="12" width="12.5703125" style="6" customWidth="1"/>
    <col min="13" max="13" width="9" style="6" customWidth="1"/>
    <col min="14" max="14" width="8.7109375" style="6" customWidth="1"/>
    <col min="15" max="15" width="8.85546875" style="6" customWidth="1"/>
    <col min="16" max="16" width="8.42578125" style="15" customWidth="1"/>
    <col min="17" max="17" width="12.42578125" style="6" customWidth="1"/>
    <col min="18" max="18" width="11.42578125" style="6" customWidth="1"/>
    <col min="19" max="16384" width="9.140625" style="6"/>
  </cols>
  <sheetData>
    <row r="1" spans="1:18" ht="15" customHeight="1" x14ac:dyDescent="0.2">
      <c r="B1" s="70" t="s">
        <v>99</v>
      </c>
      <c r="C1" s="71"/>
      <c r="D1" s="71"/>
      <c r="E1" s="72"/>
      <c r="F1" s="72"/>
      <c r="G1" s="73"/>
      <c r="I1" s="5"/>
      <c r="J1" s="14"/>
      <c r="K1" s="9"/>
      <c r="L1" s="9"/>
      <c r="M1" s="4"/>
      <c r="N1" s="4"/>
      <c r="O1" s="11"/>
    </row>
    <row r="2" spans="1:18" s="12" customFormat="1" ht="12" thickBot="1" x14ac:dyDescent="0.25">
      <c r="E2" s="9"/>
      <c r="F2" s="9"/>
      <c r="G2" s="9"/>
      <c r="H2" s="9"/>
      <c r="I2" s="10"/>
      <c r="J2" s="16"/>
      <c r="K2" s="9"/>
      <c r="L2" s="9"/>
      <c r="M2" s="9"/>
      <c r="N2" s="9"/>
      <c r="O2" s="13"/>
      <c r="P2" s="17"/>
    </row>
    <row r="3" spans="1:18" ht="12.75" customHeight="1" x14ac:dyDescent="0.2">
      <c r="A3" s="3"/>
      <c r="B3" s="3"/>
      <c r="C3" s="154" t="s">
        <v>3</v>
      </c>
      <c r="D3" s="155" t="s">
        <v>72</v>
      </c>
      <c r="E3" s="156" t="s">
        <v>73</v>
      </c>
      <c r="F3" s="157" t="s">
        <v>65</v>
      </c>
      <c r="G3" s="158" t="s">
        <v>74</v>
      </c>
      <c r="H3" s="159" t="s">
        <v>75</v>
      </c>
      <c r="I3" s="155" t="s">
        <v>8</v>
      </c>
      <c r="J3" s="192"/>
      <c r="K3" s="194"/>
      <c r="L3" s="195"/>
      <c r="M3" s="195"/>
      <c r="N3" s="195"/>
      <c r="O3" s="195"/>
      <c r="P3" s="196"/>
      <c r="Q3" s="190"/>
      <c r="R3" s="190" t="s">
        <v>46</v>
      </c>
    </row>
    <row r="4" spans="1:18" s="8" customFormat="1" ht="11.25" customHeight="1" x14ac:dyDescent="0.2">
      <c r="A4" s="80"/>
      <c r="B4" s="80"/>
      <c r="C4" s="174" t="s">
        <v>28</v>
      </c>
      <c r="D4" s="164">
        <v>65.599999999999994</v>
      </c>
      <c r="E4" s="164">
        <v>55</v>
      </c>
      <c r="F4" s="180">
        <v>5</v>
      </c>
      <c r="G4" s="177">
        <f t="shared" ref="G4:G19" si="0">(E4*F4)/D4</f>
        <v>4.1920731707317076</v>
      </c>
      <c r="H4" s="165"/>
      <c r="I4" s="82"/>
      <c r="J4" s="193"/>
      <c r="K4" s="18"/>
      <c r="L4" s="18"/>
      <c r="M4" s="18"/>
      <c r="N4" s="18"/>
      <c r="O4" s="18"/>
      <c r="P4" s="19"/>
      <c r="Q4" s="191"/>
      <c r="R4" s="191"/>
    </row>
    <row r="5" spans="1:18" ht="15.75" x14ac:dyDescent="0.2">
      <c r="A5" s="80"/>
      <c r="B5" s="80"/>
      <c r="C5" s="170" t="s">
        <v>88</v>
      </c>
      <c r="D5" s="97">
        <v>54</v>
      </c>
      <c r="E5" s="115">
        <v>55</v>
      </c>
      <c r="F5" s="98" t="s">
        <v>98</v>
      </c>
      <c r="G5" s="176">
        <f t="shared" si="0"/>
        <v>11.203703703703704</v>
      </c>
      <c r="H5" s="100"/>
      <c r="I5" s="129"/>
      <c r="J5" s="20"/>
      <c r="K5" s="69"/>
      <c r="L5" s="3"/>
      <c r="M5" s="3"/>
      <c r="N5" s="3"/>
      <c r="O5" s="3"/>
      <c r="P5" s="20"/>
      <c r="Q5" s="3"/>
      <c r="R5" s="3"/>
    </row>
    <row r="6" spans="1:18" ht="15.75" x14ac:dyDescent="0.2">
      <c r="A6" s="80"/>
      <c r="B6" s="80"/>
      <c r="C6" s="170" t="s">
        <v>86</v>
      </c>
      <c r="D6" s="97">
        <v>74.7</v>
      </c>
      <c r="E6" s="115">
        <v>55</v>
      </c>
      <c r="F6" s="98" t="s">
        <v>97</v>
      </c>
      <c r="G6" s="176">
        <f t="shared" si="0"/>
        <v>11.780455153949129</v>
      </c>
      <c r="H6" s="100"/>
      <c r="I6" s="129"/>
      <c r="J6" s="3"/>
      <c r="K6" s="3"/>
      <c r="L6" s="3"/>
      <c r="M6" s="3"/>
      <c r="N6" s="3"/>
      <c r="O6" s="3"/>
      <c r="P6" s="20"/>
      <c r="Q6" s="3"/>
      <c r="R6" s="3"/>
    </row>
    <row r="7" spans="1:18" ht="15.75" x14ac:dyDescent="0.2">
      <c r="A7" s="163" t="s">
        <v>83</v>
      </c>
      <c r="B7" s="164"/>
      <c r="C7" s="174" t="s">
        <v>84</v>
      </c>
      <c r="D7" s="164">
        <v>57.3</v>
      </c>
      <c r="E7" s="164">
        <v>55</v>
      </c>
      <c r="F7" s="180">
        <v>14</v>
      </c>
      <c r="G7" s="177">
        <f t="shared" si="0"/>
        <v>13.438045375218151</v>
      </c>
      <c r="H7" s="105">
        <f>SUM(G7:G9)</f>
        <v>47.079486652576009</v>
      </c>
      <c r="I7" s="189">
        <v>4</v>
      </c>
      <c r="J7" s="74"/>
      <c r="K7" s="74"/>
      <c r="L7" s="74"/>
      <c r="M7" s="75"/>
      <c r="N7" s="24"/>
      <c r="O7" s="76"/>
      <c r="P7" s="20"/>
      <c r="Q7" s="3"/>
      <c r="R7" s="3"/>
    </row>
    <row r="8" spans="1:18" ht="16.5" thickBot="1" x14ac:dyDescent="0.25">
      <c r="A8" s="80"/>
      <c r="B8" s="80"/>
      <c r="C8" s="168" t="s">
        <v>87</v>
      </c>
      <c r="D8" s="94">
        <v>55.6</v>
      </c>
      <c r="E8" s="162">
        <v>55</v>
      </c>
      <c r="F8" s="95" t="s">
        <v>81</v>
      </c>
      <c r="G8" s="87">
        <f t="shared" si="0"/>
        <v>16.816546762589926</v>
      </c>
      <c r="H8" s="96"/>
      <c r="I8" s="130"/>
      <c r="J8" s="135"/>
      <c r="K8" s="135"/>
      <c r="L8" s="135"/>
      <c r="M8" s="136"/>
      <c r="N8" s="137"/>
      <c r="O8" s="137"/>
      <c r="P8" s="20"/>
      <c r="Q8" s="3"/>
      <c r="R8" s="3"/>
    </row>
    <row r="9" spans="1:18" ht="15.75" x14ac:dyDescent="0.2">
      <c r="A9" s="80"/>
      <c r="B9" s="80"/>
      <c r="C9" s="178" t="s">
        <v>26</v>
      </c>
      <c r="D9" s="179">
        <v>94.8</v>
      </c>
      <c r="E9" s="179">
        <v>55</v>
      </c>
      <c r="F9" s="181">
        <v>29</v>
      </c>
      <c r="G9" s="177">
        <f t="shared" si="0"/>
        <v>16.824894514767934</v>
      </c>
      <c r="H9" s="183"/>
      <c r="I9" s="188"/>
      <c r="J9" s="119"/>
      <c r="K9" s="119"/>
      <c r="L9" s="119"/>
      <c r="M9" s="120"/>
      <c r="N9" s="78"/>
      <c r="O9" s="121"/>
      <c r="P9" s="132"/>
      <c r="Q9" s="3"/>
      <c r="R9" s="3"/>
    </row>
    <row r="10" spans="1:18" ht="15.75" x14ac:dyDescent="0.2">
      <c r="A10" s="80"/>
      <c r="B10" s="80"/>
      <c r="C10" s="170" t="s">
        <v>66</v>
      </c>
      <c r="D10" s="97">
        <v>75.3</v>
      </c>
      <c r="E10" s="115">
        <v>55</v>
      </c>
      <c r="F10" s="98" t="s">
        <v>95</v>
      </c>
      <c r="G10" s="176">
        <f t="shared" si="0"/>
        <v>18.260292164674635</v>
      </c>
      <c r="H10" s="100"/>
      <c r="I10" s="129"/>
      <c r="J10" s="119"/>
      <c r="K10" s="119"/>
      <c r="L10" s="119"/>
      <c r="M10" s="120"/>
      <c r="N10" s="78"/>
      <c r="O10" s="121"/>
      <c r="P10" s="132"/>
      <c r="Q10" s="3"/>
      <c r="R10" s="3"/>
    </row>
    <row r="11" spans="1:18" ht="15.75" x14ac:dyDescent="0.2">
      <c r="A11" s="80"/>
      <c r="B11" s="80"/>
      <c r="C11" s="170" t="s">
        <v>85</v>
      </c>
      <c r="D11" s="97">
        <v>75.2</v>
      </c>
      <c r="E11" s="115">
        <v>55</v>
      </c>
      <c r="F11" s="98" t="s">
        <v>96</v>
      </c>
      <c r="G11" s="99">
        <f t="shared" si="0"/>
        <v>19.747340425531913</v>
      </c>
      <c r="H11" s="100"/>
      <c r="I11" s="129"/>
      <c r="J11" s="119"/>
      <c r="K11" s="119"/>
      <c r="L11" s="119"/>
      <c r="M11" s="120"/>
      <c r="N11" s="78"/>
      <c r="O11" s="121"/>
      <c r="P11" s="128"/>
      <c r="Q11" s="3"/>
      <c r="R11" s="3"/>
    </row>
    <row r="12" spans="1:18" ht="16.5" thickBot="1" x14ac:dyDescent="0.25">
      <c r="A12" s="106" t="s">
        <v>64</v>
      </c>
      <c r="B12" s="88">
        <v>5</v>
      </c>
      <c r="C12" s="168" t="s">
        <v>76</v>
      </c>
      <c r="D12" s="94">
        <v>88.4</v>
      </c>
      <c r="E12" s="162">
        <v>55</v>
      </c>
      <c r="F12" s="95" t="s">
        <v>92</v>
      </c>
      <c r="G12" s="175">
        <f t="shared" si="0"/>
        <v>22.398190045248867</v>
      </c>
      <c r="H12" s="96">
        <f>SUM(G12:G14)</f>
        <v>70.482748868778287</v>
      </c>
      <c r="I12" s="187">
        <v>3</v>
      </c>
      <c r="J12" s="119"/>
      <c r="K12" s="119"/>
      <c r="L12" s="119"/>
      <c r="M12" s="120"/>
      <c r="N12" s="78"/>
      <c r="O12" s="121"/>
      <c r="P12" s="133"/>
      <c r="Q12" s="3"/>
      <c r="R12" s="3"/>
    </row>
    <row r="13" spans="1:18" ht="15.75" x14ac:dyDescent="0.2">
      <c r="A13" s="80"/>
      <c r="B13" s="80"/>
      <c r="C13" s="169" t="s">
        <v>82</v>
      </c>
      <c r="D13" s="101">
        <v>68</v>
      </c>
      <c r="E13" s="114">
        <v>55</v>
      </c>
      <c r="F13" s="102" t="s">
        <v>79</v>
      </c>
      <c r="G13" s="176">
        <f t="shared" si="0"/>
        <v>22.647058823529413</v>
      </c>
      <c r="H13" s="184"/>
      <c r="I13" s="131"/>
      <c r="J13" s="119"/>
      <c r="K13" s="119"/>
      <c r="L13" s="119"/>
      <c r="M13" s="120"/>
      <c r="N13" s="78"/>
      <c r="O13" s="121"/>
      <c r="P13" s="133"/>
      <c r="Q13" s="3"/>
      <c r="R13" s="3"/>
    </row>
    <row r="14" spans="1:18" ht="15.75" x14ac:dyDescent="0.2">
      <c r="A14" s="108" t="s">
        <v>68</v>
      </c>
      <c r="B14" s="103">
        <v>3</v>
      </c>
      <c r="C14" s="172" t="s">
        <v>69</v>
      </c>
      <c r="D14" s="109">
        <v>80</v>
      </c>
      <c r="E14" s="117">
        <v>55</v>
      </c>
      <c r="F14" s="110" t="s">
        <v>89</v>
      </c>
      <c r="G14" s="177">
        <f t="shared" si="0"/>
        <v>25.4375</v>
      </c>
      <c r="H14" s="111">
        <f>SUM(G14:G16)</f>
        <v>77.988468021630752</v>
      </c>
      <c r="I14" s="186">
        <v>2</v>
      </c>
      <c r="J14" s="119"/>
      <c r="K14" s="119"/>
      <c r="L14" s="119"/>
      <c r="M14" s="120"/>
      <c r="N14" s="78"/>
      <c r="O14" s="121"/>
      <c r="P14" s="133"/>
      <c r="Q14" s="3"/>
      <c r="R14" s="3"/>
    </row>
    <row r="15" spans="1:18" ht="15.75" x14ac:dyDescent="0.2">
      <c r="A15" s="80"/>
      <c r="B15" s="80"/>
      <c r="C15" s="166" t="s">
        <v>78</v>
      </c>
      <c r="D15" s="91">
        <v>85.1</v>
      </c>
      <c r="E15" s="160">
        <v>55</v>
      </c>
      <c r="F15" s="92" t="s">
        <v>94</v>
      </c>
      <c r="G15" s="175">
        <f t="shared" si="0"/>
        <v>25.85193889541716</v>
      </c>
      <c r="H15" s="93"/>
      <c r="I15" s="131"/>
      <c r="J15" s="119"/>
      <c r="K15" s="119"/>
      <c r="L15" s="119"/>
      <c r="M15" s="120"/>
      <c r="N15" s="78"/>
      <c r="O15" s="121"/>
      <c r="P15" s="133"/>
      <c r="Q15" s="3"/>
      <c r="R15" s="3"/>
    </row>
    <row r="16" spans="1:18" ht="16.5" thickBot="1" x14ac:dyDescent="0.25">
      <c r="A16" s="107" t="s">
        <v>67</v>
      </c>
      <c r="B16" s="97">
        <v>4</v>
      </c>
      <c r="C16" s="171" t="s">
        <v>63</v>
      </c>
      <c r="D16" s="112">
        <v>72.099999999999994</v>
      </c>
      <c r="E16" s="116">
        <v>55</v>
      </c>
      <c r="F16" s="113" t="s">
        <v>80</v>
      </c>
      <c r="G16" s="176">
        <f t="shared" si="0"/>
        <v>26.699029126213595</v>
      </c>
      <c r="H16" s="182">
        <f>SUM(G16:G17,G19)</f>
        <v>100.42827561408077</v>
      </c>
      <c r="I16" s="185">
        <v>1</v>
      </c>
      <c r="J16" s="119"/>
      <c r="K16" s="119"/>
      <c r="L16" s="119"/>
      <c r="M16" s="120"/>
      <c r="N16" s="78"/>
      <c r="O16" s="121"/>
      <c r="P16" s="133"/>
      <c r="Q16" s="3"/>
      <c r="R16" s="3"/>
    </row>
    <row r="17" spans="1:18" ht="15.75" x14ac:dyDescent="0.2">
      <c r="A17" s="80"/>
      <c r="B17" s="80"/>
      <c r="C17" s="172" t="s">
        <v>71</v>
      </c>
      <c r="D17" s="109">
        <v>115.5</v>
      </c>
      <c r="E17" s="117">
        <v>55</v>
      </c>
      <c r="F17" s="110" t="s">
        <v>91</v>
      </c>
      <c r="G17" s="177">
        <f t="shared" si="0"/>
        <v>26.666666666666668</v>
      </c>
      <c r="H17" s="111"/>
      <c r="I17" s="131"/>
      <c r="J17" s="119"/>
      <c r="K17" s="119"/>
      <c r="L17" s="119"/>
      <c r="M17" s="120"/>
      <c r="N17" s="125"/>
      <c r="O17" s="121"/>
      <c r="P17" s="133"/>
      <c r="Q17" s="3"/>
      <c r="R17" s="3"/>
    </row>
    <row r="18" spans="1:18" ht="15.75" x14ac:dyDescent="0.2">
      <c r="A18" s="80"/>
      <c r="B18" s="80"/>
      <c r="C18" s="167" t="s">
        <v>77</v>
      </c>
      <c r="D18" s="88">
        <v>88.5</v>
      </c>
      <c r="E18" s="161">
        <v>55</v>
      </c>
      <c r="F18" s="89" t="s">
        <v>93</v>
      </c>
      <c r="G18" s="175">
        <f t="shared" si="0"/>
        <v>31.073446327683616</v>
      </c>
      <c r="H18" s="90"/>
      <c r="I18" s="129"/>
      <c r="J18" s="119"/>
      <c r="K18" s="119"/>
      <c r="L18" s="119"/>
      <c r="M18" s="120"/>
      <c r="N18" s="125"/>
      <c r="O18" s="121"/>
      <c r="P18" s="133"/>
      <c r="Q18" s="3"/>
      <c r="R18" s="3"/>
    </row>
    <row r="19" spans="1:18" ht="15.75" x14ac:dyDescent="0.2">
      <c r="A19" s="80"/>
      <c r="B19" s="80"/>
      <c r="C19" s="173" t="s">
        <v>70</v>
      </c>
      <c r="D19" s="103">
        <v>78.3</v>
      </c>
      <c r="E19" s="118">
        <v>55</v>
      </c>
      <c r="F19" s="104" t="s">
        <v>90</v>
      </c>
      <c r="G19" s="177">
        <f t="shared" si="0"/>
        <v>47.062579821200515</v>
      </c>
      <c r="H19" s="105"/>
      <c r="I19" s="129"/>
      <c r="J19" s="119"/>
      <c r="K19" s="119"/>
      <c r="L19" s="119"/>
      <c r="M19" s="120"/>
      <c r="N19" s="125"/>
      <c r="O19" s="121"/>
      <c r="P19" s="133"/>
      <c r="Q19" s="3"/>
      <c r="R19" s="3"/>
    </row>
    <row r="20" spans="1:18" ht="15.75" x14ac:dyDescent="0.2">
      <c r="A20" s="3"/>
      <c r="B20" s="3"/>
      <c r="C20" s="125"/>
      <c r="D20" s="125"/>
      <c r="E20" s="138"/>
      <c r="F20" s="125"/>
      <c r="G20" s="139"/>
      <c r="H20" s="140"/>
      <c r="I20" s="141"/>
      <c r="J20" s="143"/>
      <c r="K20" s="126"/>
      <c r="L20" s="119"/>
      <c r="M20" s="120"/>
      <c r="N20" s="125"/>
      <c r="O20" s="121"/>
      <c r="P20" s="132"/>
      <c r="Q20" s="3"/>
      <c r="R20" s="3"/>
    </row>
    <row r="21" spans="1:18" ht="15.75" x14ac:dyDescent="0.2">
      <c r="A21" s="3"/>
      <c r="B21" s="3"/>
      <c r="C21" s="125"/>
      <c r="D21" s="125"/>
      <c r="E21" s="138"/>
      <c r="F21" s="125"/>
      <c r="G21" s="139"/>
      <c r="H21" s="140"/>
      <c r="I21" s="141"/>
      <c r="J21" s="143"/>
      <c r="K21" s="126"/>
      <c r="L21" s="119"/>
      <c r="M21" s="120"/>
      <c r="N21" s="78"/>
      <c r="O21" s="121"/>
      <c r="P21" s="132"/>
      <c r="Q21" s="3"/>
      <c r="R21" s="3"/>
    </row>
    <row r="22" spans="1:18" ht="15.75" x14ac:dyDescent="0.2">
      <c r="A22" s="3"/>
      <c r="B22" s="3"/>
      <c r="C22" s="125"/>
      <c r="D22" s="125"/>
      <c r="E22" s="138"/>
      <c r="F22" s="125"/>
      <c r="G22" s="139"/>
      <c r="H22" s="140"/>
      <c r="I22" s="141"/>
      <c r="J22" s="143"/>
      <c r="K22" s="126"/>
      <c r="L22" s="119"/>
      <c r="M22" s="120"/>
      <c r="N22" s="78"/>
      <c r="O22" s="121"/>
      <c r="P22" s="133"/>
      <c r="Q22" s="3"/>
      <c r="R22" s="3"/>
    </row>
    <row r="23" spans="1:18" ht="15.75" x14ac:dyDescent="0.2">
      <c r="A23" s="3"/>
      <c r="B23" s="3"/>
      <c r="C23" s="125"/>
      <c r="D23" s="125"/>
      <c r="E23" s="138"/>
      <c r="F23" s="125"/>
      <c r="G23" s="139"/>
      <c r="H23" s="140"/>
      <c r="I23" s="141"/>
      <c r="J23" s="143"/>
      <c r="K23" s="126"/>
      <c r="L23" s="119"/>
      <c r="M23" s="120"/>
      <c r="N23" s="78"/>
      <c r="O23" s="121"/>
      <c r="P23" s="133"/>
      <c r="Q23" s="3"/>
      <c r="R23" s="3"/>
    </row>
    <row r="24" spans="1:18" ht="15.75" x14ac:dyDescent="0.2">
      <c r="A24" s="3"/>
      <c r="B24" s="3"/>
      <c r="C24" s="125"/>
      <c r="D24" s="125"/>
      <c r="E24" s="138"/>
      <c r="F24" s="125"/>
      <c r="G24" s="139"/>
      <c r="H24" s="140"/>
      <c r="I24" s="141"/>
      <c r="J24" s="143"/>
      <c r="K24" s="126"/>
      <c r="L24" s="119"/>
      <c r="M24" s="120"/>
      <c r="N24" s="78"/>
      <c r="O24" s="121"/>
      <c r="P24" s="133"/>
      <c r="Q24" s="3"/>
      <c r="R24" s="3"/>
    </row>
    <row r="25" spans="1:18" ht="15.75" x14ac:dyDescent="0.2">
      <c r="A25" s="3"/>
      <c r="B25" s="3"/>
      <c r="C25" s="125"/>
      <c r="D25" s="125"/>
      <c r="E25" s="138"/>
      <c r="F25" s="125"/>
      <c r="G25" s="139"/>
      <c r="H25" s="140"/>
      <c r="I25" s="141"/>
      <c r="J25" s="143"/>
      <c r="K25" s="126"/>
      <c r="L25" s="119"/>
      <c r="M25" s="122"/>
      <c r="N25" s="123"/>
      <c r="O25" s="124"/>
      <c r="P25" s="79"/>
      <c r="Q25" s="3"/>
      <c r="R25" s="3"/>
    </row>
    <row r="26" spans="1:18" ht="15.75" x14ac:dyDescent="0.2">
      <c r="A26" s="3"/>
      <c r="B26" s="3"/>
      <c r="C26" s="125"/>
      <c r="D26" s="125"/>
      <c r="E26" s="138"/>
      <c r="F26" s="125"/>
      <c r="G26" s="139"/>
      <c r="H26" s="140"/>
      <c r="I26" s="141"/>
      <c r="J26" s="143"/>
      <c r="K26" s="126"/>
      <c r="L26" s="119"/>
      <c r="M26" s="120"/>
      <c r="N26" s="78"/>
      <c r="O26" s="121"/>
      <c r="P26" s="79"/>
      <c r="Q26" s="3"/>
      <c r="R26" s="3"/>
    </row>
    <row r="27" spans="1:18" ht="15.75" x14ac:dyDescent="0.2">
      <c r="A27" s="3"/>
      <c r="B27" s="3"/>
      <c r="C27" s="125"/>
      <c r="D27" s="125"/>
      <c r="E27" s="138"/>
      <c r="F27" s="125"/>
      <c r="G27" s="139"/>
      <c r="H27" s="140"/>
      <c r="I27" s="141"/>
      <c r="J27" s="143"/>
      <c r="K27" s="126"/>
      <c r="L27" s="119"/>
      <c r="M27" s="120"/>
      <c r="N27" s="78"/>
      <c r="O27" s="121"/>
      <c r="P27" s="79"/>
      <c r="Q27" s="3"/>
      <c r="R27" s="3"/>
    </row>
    <row r="28" spans="1:18" ht="15.75" x14ac:dyDescent="0.2">
      <c r="A28" s="3"/>
      <c r="B28" s="3"/>
      <c r="C28" s="125"/>
      <c r="D28" s="125"/>
      <c r="E28" s="138"/>
      <c r="F28" s="125"/>
      <c r="G28" s="139"/>
      <c r="H28" s="140"/>
      <c r="I28" s="141"/>
      <c r="J28" s="143"/>
      <c r="K28" s="126"/>
      <c r="L28" s="119"/>
      <c r="M28" s="120"/>
      <c r="N28" s="78"/>
      <c r="O28" s="121"/>
      <c r="P28" s="79"/>
      <c r="Q28" s="3"/>
      <c r="R28" s="3"/>
    </row>
    <row r="29" spans="1:18" ht="15.75" x14ac:dyDescent="0.2">
      <c r="A29" s="3"/>
      <c r="B29" s="3"/>
      <c r="C29" s="125"/>
      <c r="D29" s="125"/>
      <c r="E29" s="138"/>
      <c r="F29" s="125"/>
      <c r="G29" s="139"/>
      <c r="H29" s="140"/>
      <c r="I29" s="141"/>
      <c r="J29" s="143"/>
      <c r="K29" s="126"/>
      <c r="L29" s="119"/>
      <c r="M29" s="83"/>
      <c r="N29" s="84"/>
      <c r="O29" s="85"/>
      <c r="P29" s="81"/>
      <c r="Q29" s="3"/>
      <c r="R29" s="3"/>
    </row>
    <row r="30" spans="1:18" ht="15.75" x14ac:dyDescent="0.2">
      <c r="A30" s="3"/>
      <c r="B30" s="3"/>
      <c r="C30" s="125"/>
      <c r="D30" s="125"/>
      <c r="E30" s="138"/>
      <c r="F30" s="125"/>
      <c r="G30" s="139"/>
      <c r="H30" s="140"/>
      <c r="I30" s="141"/>
      <c r="J30" s="143"/>
      <c r="K30" s="126"/>
      <c r="L30" s="119"/>
      <c r="M30" s="83"/>
      <c r="N30" s="84"/>
      <c r="O30" s="85"/>
      <c r="P30" s="81"/>
      <c r="Q30" s="3"/>
      <c r="R30" s="3"/>
    </row>
    <row r="31" spans="1:18" ht="15.75" x14ac:dyDescent="0.2">
      <c r="A31" s="3"/>
      <c r="B31" s="3"/>
      <c r="C31" s="125"/>
      <c r="D31" s="125"/>
      <c r="E31" s="138"/>
      <c r="F31" s="125"/>
      <c r="G31" s="139"/>
      <c r="H31" s="140"/>
      <c r="I31" s="141"/>
      <c r="J31" s="143"/>
      <c r="K31" s="126"/>
      <c r="L31" s="119"/>
      <c r="M31" s="83"/>
      <c r="N31" s="84"/>
      <c r="O31" s="85"/>
      <c r="P31" s="81"/>
      <c r="Q31" s="3"/>
      <c r="R31" s="3"/>
    </row>
    <row r="32" spans="1:18" ht="15.75" x14ac:dyDescent="0.2">
      <c r="A32" s="3"/>
      <c r="B32" s="3"/>
      <c r="C32" s="125"/>
      <c r="D32" s="125"/>
      <c r="E32" s="138"/>
      <c r="F32" s="125"/>
      <c r="G32" s="139"/>
      <c r="H32" s="140"/>
      <c r="I32" s="141"/>
      <c r="J32" s="143"/>
      <c r="K32" s="126"/>
      <c r="L32" s="119"/>
      <c r="M32" s="83"/>
      <c r="N32" s="83"/>
      <c r="O32" s="83"/>
      <c r="P32" s="83"/>
      <c r="Q32" s="3"/>
      <c r="R32" s="3"/>
    </row>
    <row r="33" spans="1:18" ht="15.75" x14ac:dyDescent="0.2">
      <c r="A33" s="3"/>
      <c r="B33" s="3"/>
      <c r="C33" s="125"/>
      <c r="D33" s="125"/>
      <c r="E33" s="138"/>
      <c r="F33" s="125"/>
      <c r="G33" s="139"/>
      <c r="H33" s="140"/>
      <c r="I33" s="141"/>
      <c r="J33" s="143"/>
      <c r="K33" s="126"/>
      <c r="L33" s="119"/>
      <c r="M33" s="83"/>
      <c r="N33" s="84"/>
      <c r="O33" s="85"/>
      <c r="P33" s="86"/>
      <c r="Q33" s="3"/>
      <c r="R33" s="3"/>
    </row>
    <row r="34" spans="1:18" ht="15.75" x14ac:dyDescent="0.2">
      <c r="A34" s="3"/>
      <c r="B34" s="3"/>
      <c r="C34" s="125"/>
      <c r="D34" s="125"/>
      <c r="E34" s="138"/>
      <c r="F34" s="125"/>
      <c r="G34" s="139"/>
      <c r="H34" s="140"/>
      <c r="I34" s="141"/>
      <c r="J34" s="143"/>
      <c r="K34" s="126"/>
      <c r="L34" s="119"/>
      <c r="M34" s="83"/>
      <c r="N34" s="84"/>
      <c r="O34" s="85"/>
      <c r="P34" s="86"/>
      <c r="Q34" s="3"/>
      <c r="R34" s="3"/>
    </row>
    <row r="35" spans="1:18" ht="15.75" x14ac:dyDescent="0.2">
      <c r="A35" s="3"/>
      <c r="B35" s="3"/>
      <c r="C35" s="125"/>
      <c r="D35" s="125"/>
      <c r="E35" s="138"/>
      <c r="F35" s="125"/>
      <c r="G35" s="139"/>
      <c r="H35" s="140"/>
      <c r="I35" s="141"/>
      <c r="J35" s="143"/>
      <c r="K35" s="126"/>
      <c r="L35" s="119"/>
      <c r="M35" s="83"/>
      <c r="N35" s="84"/>
      <c r="O35" s="85"/>
      <c r="P35" s="86"/>
      <c r="Q35" s="3"/>
      <c r="R35" s="3"/>
    </row>
    <row r="36" spans="1:18" ht="15.75" x14ac:dyDescent="0.2">
      <c r="A36" s="3"/>
      <c r="B36" s="3"/>
      <c r="C36" s="125"/>
      <c r="D36" s="125"/>
      <c r="E36" s="138"/>
      <c r="F36" s="125"/>
      <c r="G36" s="139"/>
      <c r="H36" s="140"/>
      <c r="I36" s="141"/>
      <c r="J36" s="143"/>
      <c r="K36" s="126"/>
      <c r="L36" s="119"/>
      <c r="M36" s="120"/>
      <c r="N36" s="78"/>
      <c r="O36" s="121"/>
      <c r="P36" s="127"/>
      <c r="Q36" s="3"/>
      <c r="R36" s="3"/>
    </row>
    <row r="37" spans="1:18" ht="15.75" x14ac:dyDescent="0.2">
      <c r="A37" s="3"/>
      <c r="B37" s="3"/>
      <c r="C37" s="125"/>
      <c r="D37" s="125"/>
      <c r="E37" s="138"/>
      <c r="F37" s="125"/>
      <c r="G37" s="139"/>
      <c r="H37" s="140"/>
      <c r="I37" s="141"/>
      <c r="J37" s="143"/>
      <c r="K37" s="126"/>
      <c r="L37" s="119"/>
      <c r="M37" s="120"/>
      <c r="N37" s="78"/>
      <c r="O37" s="121"/>
      <c r="P37" s="127"/>
      <c r="Q37" s="3"/>
      <c r="R37" s="3"/>
    </row>
    <row r="38" spans="1:18" ht="15.75" x14ac:dyDescent="0.2">
      <c r="A38" s="3"/>
      <c r="B38" s="3"/>
      <c r="C38" s="125"/>
      <c r="D38" s="125"/>
      <c r="E38" s="138"/>
      <c r="F38" s="125"/>
      <c r="G38" s="139"/>
      <c r="H38" s="140"/>
      <c r="I38" s="141"/>
      <c r="J38" s="79"/>
      <c r="K38" s="126"/>
      <c r="L38" s="119"/>
      <c r="M38" s="120"/>
      <c r="N38" s="78"/>
      <c r="O38" s="121"/>
      <c r="P38" s="79"/>
      <c r="Q38" s="3"/>
      <c r="R38" s="3"/>
    </row>
    <row r="39" spans="1:18" ht="15.75" x14ac:dyDescent="0.2">
      <c r="A39" s="24"/>
      <c r="B39" s="24"/>
      <c r="C39" s="78"/>
      <c r="D39" s="78"/>
      <c r="E39" s="138"/>
      <c r="F39" s="125"/>
      <c r="G39" s="139"/>
      <c r="H39" s="140"/>
      <c r="I39" s="141"/>
      <c r="J39" s="79"/>
      <c r="K39" s="126"/>
      <c r="L39" s="119"/>
      <c r="M39" s="120"/>
      <c r="N39" s="78"/>
      <c r="O39" s="121"/>
      <c r="P39" s="79"/>
      <c r="Q39" s="3"/>
      <c r="R39" s="3"/>
    </row>
    <row r="40" spans="1:18" ht="15.75" x14ac:dyDescent="0.2">
      <c r="A40" s="24"/>
      <c r="B40" s="24"/>
      <c r="C40" s="78"/>
      <c r="D40" s="78"/>
      <c r="E40" s="138"/>
      <c r="F40" s="125"/>
      <c r="G40" s="139"/>
      <c r="H40" s="140"/>
      <c r="I40" s="141"/>
      <c r="J40" s="79"/>
      <c r="K40" s="126"/>
      <c r="L40" s="119"/>
      <c r="M40" s="120"/>
      <c r="N40" s="78"/>
      <c r="O40" s="121"/>
      <c r="P40" s="79"/>
      <c r="Q40" s="3"/>
      <c r="R40" s="3"/>
    </row>
    <row r="41" spans="1:18" ht="15.75" x14ac:dyDescent="0.2">
      <c r="A41" s="3"/>
      <c r="B41" s="3"/>
      <c r="C41" s="125"/>
      <c r="D41" s="125"/>
      <c r="E41" s="138"/>
      <c r="F41" s="125"/>
      <c r="G41" s="139"/>
      <c r="H41" s="140"/>
      <c r="I41" s="141"/>
      <c r="J41" s="79"/>
      <c r="K41" s="126"/>
      <c r="L41" s="119"/>
      <c r="M41" s="120"/>
      <c r="N41" s="78"/>
      <c r="O41" s="121"/>
      <c r="P41" s="79"/>
      <c r="Q41" s="3"/>
      <c r="R41" s="3"/>
    </row>
    <row r="42" spans="1:18" ht="15.75" x14ac:dyDescent="0.2">
      <c r="A42" s="3"/>
      <c r="B42" s="3"/>
      <c r="C42" s="125"/>
      <c r="D42" s="125"/>
      <c r="E42" s="138"/>
      <c r="F42" s="125"/>
      <c r="G42" s="139"/>
      <c r="H42" s="140"/>
      <c r="I42" s="141"/>
      <c r="J42" s="79"/>
      <c r="K42" s="126"/>
      <c r="L42" s="119"/>
      <c r="M42" s="120"/>
      <c r="N42" s="78"/>
      <c r="O42" s="121"/>
      <c r="P42" s="79"/>
      <c r="Q42" s="3"/>
      <c r="R42" s="3"/>
    </row>
    <row r="43" spans="1:18" ht="15.75" x14ac:dyDescent="0.2">
      <c r="A43" s="3"/>
      <c r="B43" s="3"/>
      <c r="C43" s="125"/>
      <c r="D43" s="125"/>
      <c r="E43" s="138"/>
      <c r="F43" s="125"/>
      <c r="G43" s="139"/>
      <c r="H43" s="140"/>
      <c r="I43" s="141"/>
      <c r="J43" s="79"/>
      <c r="K43" s="126"/>
      <c r="L43" s="119"/>
      <c r="M43" s="120"/>
      <c r="N43" s="78"/>
      <c r="O43" s="121"/>
      <c r="P43" s="79"/>
      <c r="Q43" s="3"/>
      <c r="R43" s="3"/>
    </row>
    <row r="44" spans="1:18" ht="15.75" x14ac:dyDescent="0.2">
      <c r="A44" s="3"/>
      <c r="B44" s="3"/>
      <c r="C44" s="125"/>
      <c r="D44" s="125"/>
      <c r="E44" s="138"/>
      <c r="F44" s="125"/>
      <c r="G44" s="139"/>
      <c r="H44" s="140"/>
      <c r="I44" s="141"/>
      <c r="J44" s="79"/>
      <c r="K44" s="126"/>
      <c r="L44" s="119"/>
      <c r="M44" s="120"/>
      <c r="N44" s="78"/>
      <c r="O44" s="121"/>
      <c r="P44" s="79"/>
      <c r="Q44" s="3"/>
      <c r="R44" s="3"/>
    </row>
    <row r="45" spans="1:18" ht="15.75" x14ac:dyDescent="0.2">
      <c r="A45" s="3"/>
      <c r="B45" s="3"/>
      <c r="C45" s="125"/>
      <c r="D45" s="125"/>
      <c r="E45" s="138"/>
      <c r="F45" s="125"/>
      <c r="G45" s="139"/>
      <c r="H45" s="140"/>
      <c r="I45" s="141"/>
      <c r="J45" s="79"/>
      <c r="K45" s="126"/>
      <c r="L45" s="119"/>
      <c r="M45" s="120"/>
      <c r="N45" s="78"/>
      <c r="O45" s="121"/>
      <c r="P45" s="79"/>
      <c r="Q45" s="3"/>
      <c r="R45" s="3"/>
    </row>
    <row r="46" spans="1:18" ht="15.75" x14ac:dyDescent="0.2">
      <c r="A46" s="3"/>
      <c r="B46" s="3"/>
      <c r="C46" s="125"/>
      <c r="D46" s="125"/>
      <c r="E46" s="138"/>
      <c r="F46" s="125"/>
      <c r="G46" s="139"/>
      <c r="H46" s="140"/>
      <c r="I46" s="141"/>
      <c r="J46" s="79"/>
      <c r="K46" s="126"/>
      <c r="L46" s="119"/>
      <c r="M46" s="120"/>
      <c r="N46" s="78"/>
      <c r="O46" s="121"/>
      <c r="P46" s="79"/>
      <c r="Q46" s="3"/>
      <c r="R46" s="3"/>
    </row>
    <row r="47" spans="1:18" ht="15.75" x14ac:dyDescent="0.2">
      <c r="A47" s="3"/>
      <c r="B47" s="3"/>
      <c r="C47" s="125"/>
      <c r="D47" s="125"/>
      <c r="E47" s="138"/>
      <c r="F47" s="125"/>
      <c r="G47" s="139"/>
      <c r="H47" s="140"/>
      <c r="I47" s="141"/>
      <c r="J47" s="79"/>
      <c r="K47" s="126"/>
      <c r="L47" s="119"/>
      <c r="M47" s="120"/>
      <c r="N47" s="78"/>
      <c r="O47" s="121"/>
      <c r="P47" s="79"/>
      <c r="Q47" s="3"/>
      <c r="R47" s="3"/>
    </row>
    <row r="48" spans="1:18" ht="15.75" x14ac:dyDescent="0.2">
      <c r="A48" s="3"/>
      <c r="B48" s="3"/>
      <c r="C48" s="125"/>
      <c r="D48" s="125"/>
      <c r="E48" s="138"/>
      <c r="F48" s="125"/>
      <c r="G48" s="139"/>
      <c r="H48" s="140"/>
      <c r="I48" s="141"/>
      <c r="J48" s="79"/>
      <c r="K48" s="126"/>
      <c r="L48" s="119"/>
      <c r="M48" s="120"/>
      <c r="N48" s="78"/>
      <c r="O48" s="121"/>
      <c r="P48" s="79"/>
      <c r="Q48" s="3"/>
      <c r="R48" s="3"/>
    </row>
    <row r="49" spans="1:18" ht="15.75" x14ac:dyDescent="0.2">
      <c r="A49" s="3"/>
      <c r="B49" s="3"/>
      <c r="C49" s="125"/>
      <c r="D49" s="125"/>
      <c r="E49" s="138"/>
      <c r="F49" s="125"/>
      <c r="G49" s="139"/>
      <c r="H49" s="140"/>
      <c r="I49" s="141"/>
      <c r="J49" s="79"/>
      <c r="K49" s="126"/>
      <c r="L49" s="119"/>
      <c r="M49" s="120"/>
      <c r="N49" s="78"/>
      <c r="O49" s="121"/>
      <c r="P49" s="79"/>
      <c r="Q49" s="3"/>
      <c r="R49" s="3"/>
    </row>
    <row r="50" spans="1:18" ht="15.75" x14ac:dyDescent="0.2">
      <c r="A50" s="3"/>
      <c r="B50" s="3"/>
      <c r="C50" s="125"/>
      <c r="D50" s="125"/>
      <c r="E50" s="138"/>
      <c r="F50" s="125"/>
      <c r="G50" s="139"/>
      <c r="H50" s="140"/>
      <c r="I50" s="141"/>
      <c r="J50" s="79"/>
      <c r="K50" s="126"/>
      <c r="L50" s="119"/>
      <c r="M50" s="120"/>
      <c r="N50" s="78"/>
      <c r="O50" s="121"/>
      <c r="P50" s="79"/>
      <c r="Q50" s="3"/>
      <c r="R50" s="3"/>
    </row>
    <row r="51" spans="1:18" ht="15.75" x14ac:dyDescent="0.2">
      <c r="A51" s="3"/>
      <c r="B51" s="3"/>
      <c r="C51" s="125"/>
      <c r="D51" s="125"/>
      <c r="E51" s="138"/>
      <c r="F51" s="125"/>
      <c r="G51" s="139"/>
      <c r="H51" s="140"/>
      <c r="I51" s="141"/>
      <c r="J51" s="79"/>
      <c r="K51" s="126"/>
      <c r="L51" s="119"/>
      <c r="M51" s="120"/>
      <c r="N51" s="78"/>
      <c r="O51" s="121"/>
      <c r="P51" s="79"/>
      <c r="Q51" s="3"/>
      <c r="R51" s="3"/>
    </row>
    <row r="52" spans="1:18" ht="15.75" x14ac:dyDescent="0.2">
      <c r="A52" s="3"/>
      <c r="B52" s="3"/>
      <c r="C52" s="125"/>
      <c r="D52" s="125"/>
      <c r="E52" s="138"/>
      <c r="F52" s="125"/>
      <c r="G52" s="139"/>
      <c r="H52" s="140"/>
      <c r="I52" s="141"/>
      <c r="J52" s="79"/>
      <c r="K52" s="126"/>
      <c r="L52" s="119"/>
      <c r="M52" s="120"/>
      <c r="N52" s="78"/>
      <c r="O52" s="121"/>
      <c r="P52" s="79"/>
      <c r="Q52" s="3"/>
      <c r="R52" s="3"/>
    </row>
    <row r="53" spans="1:18" ht="15.75" x14ac:dyDescent="0.2">
      <c r="A53" s="3"/>
      <c r="B53" s="3"/>
      <c r="C53" s="125"/>
      <c r="D53" s="125"/>
      <c r="E53" s="138"/>
      <c r="F53" s="125"/>
      <c r="G53" s="139"/>
      <c r="H53" s="140"/>
      <c r="I53" s="141"/>
      <c r="J53" s="79"/>
      <c r="K53" s="126"/>
      <c r="L53" s="119"/>
      <c r="M53" s="120"/>
      <c r="N53" s="78"/>
      <c r="O53" s="121"/>
      <c r="P53" s="79"/>
      <c r="Q53" s="3"/>
      <c r="R53" s="3"/>
    </row>
    <row r="54" spans="1:18" ht="15.75" x14ac:dyDescent="0.2">
      <c r="A54" s="3"/>
      <c r="B54" s="3"/>
      <c r="C54" s="125"/>
      <c r="D54" s="125"/>
      <c r="E54" s="138"/>
      <c r="F54" s="125"/>
      <c r="G54" s="139"/>
      <c r="H54" s="140"/>
      <c r="I54" s="141"/>
      <c r="J54" s="79"/>
      <c r="K54" s="126"/>
      <c r="L54" s="119"/>
      <c r="M54" s="120"/>
      <c r="N54" s="78"/>
      <c r="O54" s="121"/>
      <c r="P54" s="79"/>
      <c r="Q54" s="3"/>
      <c r="R54" s="3"/>
    </row>
    <row r="55" spans="1:18" ht="15.75" x14ac:dyDescent="0.2">
      <c r="A55" s="3"/>
      <c r="B55" s="3"/>
      <c r="C55" s="125"/>
      <c r="D55" s="125"/>
      <c r="E55" s="138"/>
      <c r="F55" s="125"/>
      <c r="G55" s="139"/>
      <c r="H55" s="140"/>
      <c r="I55" s="141"/>
      <c r="J55" s="79"/>
      <c r="K55" s="126"/>
      <c r="L55" s="119"/>
      <c r="M55" s="120"/>
      <c r="N55" s="78"/>
      <c r="O55" s="121"/>
      <c r="P55" s="79"/>
      <c r="Q55" s="3"/>
      <c r="R55" s="3"/>
    </row>
    <row r="56" spans="1:18" ht="15.75" x14ac:dyDescent="0.2">
      <c r="A56" s="3"/>
      <c r="B56" s="3"/>
      <c r="C56" s="125"/>
      <c r="D56" s="125"/>
      <c r="E56" s="138"/>
      <c r="F56" s="125"/>
      <c r="G56" s="139"/>
      <c r="H56" s="140"/>
      <c r="I56" s="141"/>
      <c r="J56" s="79"/>
      <c r="K56" s="126"/>
      <c r="L56" s="119"/>
      <c r="M56" s="120"/>
      <c r="N56" s="78"/>
      <c r="O56" s="121"/>
      <c r="P56" s="79"/>
      <c r="Q56" s="3"/>
      <c r="R56" s="3"/>
    </row>
    <row r="57" spans="1:18" ht="15.75" x14ac:dyDescent="0.2">
      <c r="A57" s="3"/>
      <c r="B57" s="3"/>
      <c r="C57" s="125"/>
      <c r="D57" s="125"/>
      <c r="E57" s="125"/>
      <c r="F57" s="125"/>
      <c r="G57" s="139"/>
      <c r="H57" s="144"/>
      <c r="I57" s="141"/>
      <c r="J57" s="141"/>
      <c r="K57" s="126"/>
      <c r="L57" s="119"/>
      <c r="M57" s="120"/>
      <c r="N57" s="78"/>
      <c r="O57" s="78"/>
      <c r="P57" s="79"/>
      <c r="Q57" s="3"/>
      <c r="R57" s="3"/>
    </row>
    <row r="58" spans="1:18" ht="15.75" x14ac:dyDescent="0.2">
      <c r="A58" s="3"/>
      <c r="B58" s="3"/>
      <c r="C58" s="125"/>
      <c r="D58" s="125"/>
      <c r="E58" s="138"/>
      <c r="F58" s="125"/>
      <c r="G58" s="139"/>
      <c r="H58" s="140"/>
      <c r="I58" s="141"/>
      <c r="J58" s="143"/>
      <c r="K58" s="126"/>
      <c r="L58" s="119"/>
      <c r="M58" s="120"/>
      <c r="N58" s="78"/>
      <c r="O58" s="145"/>
      <c r="P58" s="127"/>
      <c r="Q58" s="3"/>
      <c r="R58" s="3"/>
    </row>
    <row r="59" spans="1:18" ht="15.75" x14ac:dyDescent="0.2">
      <c r="A59" s="3"/>
      <c r="B59" s="3"/>
      <c r="C59" s="125"/>
      <c r="D59" s="125"/>
      <c r="E59" s="138"/>
      <c r="F59" s="125"/>
      <c r="G59" s="139"/>
      <c r="H59" s="140"/>
      <c r="I59" s="141"/>
      <c r="J59" s="143"/>
      <c r="K59" s="126"/>
      <c r="L59" s="119"/>
      <c r="M59" s="120"/>
      <c r="N59" s="78"/>
      <c r="O59" s="145"/>
      <c r="P59" s="127"/>
      <c r="Q59" s="3"/>
      <c r="R59" s="3"/>
    </row>
    <row r="60" spans="1:18" ht="15.75" x14ac:dyDescent="0.2">
      <c r="A60" s="3"/>
      <c r="B60" s="3"/>
      <c r="C60" s="125"/>
      <c r="D60" s="125"/>
      <c r="E60" s="138"/>
      <c r="F60" s="125"/>
      <c r="G60" s="139"/>
      <c r="H60" s="140"/>
      <c r="I60" s="141"/>
      <c r="J60" s="143"/>
      <c r="K60" s="126"/>
      <c r="L60" s="119"/>
      <c r="M60" s="120"/>
      <c r="N60" s="78"/>
      <c r="O60" s="145"/>
      <c r="P60" s="127"/>
      <c r="Q60" s="3"/>
      <c r="R60" s="3"/>
    </row>
    <row r="61" spans="1:18" ht="15.75" x14ac:dyDescent="0.2">
      <c r="A61" s="3"/>
      <c r="B61" s="3"/>
      <c r="C61" s="125"/>
      <c r="D61" s="125"/>
      <c r="E61" s="138"/>
      <c r="F61" s="125"/>
      <c r="G61" s="139"/>
      <c r="H61" s="140"/>
      <c r="I61" s="141"/>
      <c r="J61" s="143"/>
      <c r="K61" s="126"/>
      <c r="L61" s="119"/>
      <c r="M61" s="120"/>
      <c r="N61" s="77"/>
      <c r="O61" s="145"/>
      <c r="P61" s="127"/>
      <c r="Q61" s="3"/>
      <c r="R61" s="3"/>
    </row>
    <row r="62" spans="1:18" ht="15.75" x14ac:dyDescent="0.2">
      <c r="A62" s="3"/>
      <c r="B62" s="3"/>
      <c r="C62" s="125"/>
      <c r="D62" s="125"/>
      <c r="E62" s="138"/>
      <c r="F62" s="125"/>
      <c r="G62" s="139"/>
      <c r="H62" s="140"/>
      <c r="I62" s="141"/>
      <c r="J62" s="143"/>
      <c r="K62" s="126"/>
      <c r="L62" s="119"/>
      <c r="M62" s="120"/>
      <c r="N62" s="78"/>
      <c r="O62" s="145"/>
      <c r="P62" s="127"/>
      <c r="Q62" s="3"/>
      <c r="R62" s="3"/>
    </row>
    <row r="63" spans="1:18" ht="15.75" x14ac:dyDescent="0.2">
      <c r="A63" s="3"/>
      <c r="B63" s="3"/>
      <c r="C63" s="125"/>
      <c r="D63" s="125"/>
      <c r="E63" s="138"/>
      <c r="F63" s="125"/>
      <c r="G63" s="139"/>
      <c r="H63" s="140"/>
      <c r="I63" s="141"/>
      <c r="J63" s="142"/>
      <c r="K63" s="126"/>
      <c r="L63" s="119"/>
      <c r="M63" s="120"/>
      <c r="N63" s="78"/>
      <c r="O63" s="145"/>
      <c r="P63" s="127"/>
      <c r="Q63" s="3"/>
      <c r="R63" s="3"/>
    </row>
    <row r="64" spans="1:18" ht="15.75" x14ac:dyDescent="0.2">
      <c r="A64" s="3"/>
      <c r="B64" s="3"/>
      <c r="C64" s="125"/>
      <c r="D64" s="125"/>
      <c r="E64" s="138"/>
      <c r="F64" s="125"/>
      <c r="G64" s="139"/>
      <c r="H64" s="140"/>
      <c r="I64" s="141"/>
      <c r="J64" s="143"/>
      <c r="K64" s="126"/>
      <c r="L64" s="119"/>
      <c r="M64" s="120"/>
      <c r="N64" s="78"/>
      <c r="O64" s="145"/>
      <c r="P64" s="127"/>
      <c r="Q64" s="3"/>
      <c r="R64" s="3"/>
    </row>
    <row r="65" spans="1:18" ht="15.75" x14ac:dyDescent="0.2">
      <c r="A65" s="3"/>
      <c r="B65" s="3"/>
      <c r="C65" s="125"/>
      <c r="D65" s="125"/>
      <c r="E65" s="138"/>
      <c r="F65" s="125"/>
      <c r="G65" s="139"/>
      <c r="H65" s="146"/>
      <c r="I65" s="141"/>
      <c r="J65" s="143"/>
      <c r="K65" s="126"/>
      <c r="L65" s="147"/>
      <c r="M65" s="148"/>
      <c r="N65" s="78"/>
      <c r="O65" s="145"/>
      <c r="P65" s="127"/>
      <c r="Q65" s="3"/>
      <c r="R65" s="3"/>
    </row>
    <row r="66" spans="1:18" ht="15.75" x14ac:dyDescent="0.2">
      <c r="A66" s="3"/>
      <c r="B66" s="3"/>
      <c r="C66" s="125"/>
      <c r="D66" s="125"/>
      <c r="E66" s="138"/>
      <c r="F66" s="125"/>
      <c r="G66" s="139"/>
      <c r="H66" s="146"/>
      <c r="I66" s="141"/>
      <c r="J66" s="143"/>
      <c r="K66" s="126"/>
      <c r="L66" s="147"/>
      <c r="M66" s="148"/>
      <c r="N66" s="78"/>
      <c r="O66" s="145"/>
      <c r="P66" s="127"/>
      <c r="Q66" s="3"/>
      <c r="R66" s="3"/>
    </row>
    <row r="67" spans="1:18" ht="15.75" x14ac:dyDescent="0.2">
      <c r="A67" s="3"/>
      <c r="B67" s="3"/>
      <c r="C67" s="125"/>
      <c r="D67" s="125"/>
      <c r="E67" s="138"/>
      <c r="F67" s="125"/>
      <c r="G67" s="139"/>
      <c r="H67" s="149"/>
      <c r="I67" s="141"/>
      <c r="J67" s="143"/>
      <c r="K67" s="126"/>
      <c r="L67" s="147"/>
      <c r="M67" s="148"/>
      <c r="N67" s="78"/>
      <c r="O67" s="145"/>
      <c r="P67" s="127"/>
      <c r="Q67" s="3"/>
      <c r="R67" s="3"/>
    </row>
    <row r="68" spans="1:18" ht="15.75" x14ac:dyDescent="0.2">
      <c r="A68" s="3"/>
      <c r="B68" s="3"/>
      <c r="C68" s="125"/>
      <c r="D68" s="125"/>
      <c r="E68" s="138"/>
      <c r="F68" s="125"/>
      <c r="G68" s="139"/>
      <c r="H68" s="146"/>
      <c r="I68" s="141"/>
      <c r="J68" s="143"/>
      <c r="K68" s="126"/>
      <c r="L68" s="147"/>
      <c r="M68" s="148"/>
      <c r="N68" s="78"/>
      <c r="O68" s="145"/>
      <c r="P68" s="127"/>
      <c r="Q68" s="3"/>
      <c r="R68" s="3"/>
    </row>
    <row r="69" spans="1:18" ht="15.75" x14ac:dyDescent="0.2">
      <c r="A69" s="3"/>
      <c r="B69" s="3"/>
      <c r="C69" s="125"/>
      <c r="D69" s="125"/>
      <c r="E69" s="138"/>
      <c r="F69" s="125"/>
      <c r="G69" s="139"/>
      <c r="H69" s="146"/>
      <c r="I69" s="141"/>
      <c r="J69" s="142"/>
      <c r="K69" s="126"/>
      <c r="L69" s="147"/>
      <c r="M69" s="148"/>
      <c r="N69" s="78"/>
      <c r="O69" s="145"/>
      <c r="P69" s="127"/>
      <c r="Q69" s="3"/>
      <c r="R69" s="3"/>
    </row>
    <row r="70" spans="1:18" ht="15.75" x14ac:dyDescent="0.2">
      <c r="A70" s="3"/>
      <c r="B70" s="3"/>
      <c r="C70" s="125"/>
      <c r="D70" s="125"/>
      <c r="E70" s="138"/>
      <c r="F70" s="125"/>
      <c r="G70" s="139"/>
      <c r="H70" s="146"/>
      <c r="I70" s="141"/>
      <c r="J70" s="79"/>
      <c r="K70" s="150"/>
      <c r="L70" s="147"/>
      <c r="M70" s="148"/>
      <c r="N70" s="78"/>
      <c r="O70" s="121"/>
      <c r="P70" s="79"/>
      <c r="Q70" s="3"/>
      <c r="R70" s="3"/>
    </row>
    <row r="71" spans="1:18" ht="15.75" x14ac:dyDescent="0.2">
      <c r="A71" s="3"/>
      <c r="B71" s="3"/>
      <c r="C71" s="125"/>
      <c r="D71" s="125"/>
      <c r="E71" s="138"/>
      <c r="F71" s="125"/>
      <c r="G71" s="139"/>
      <c r="H71" s="146"/>
      <c r="I71" s="141"/>
      <c r="J71" s="79"/>
      <c r="K71" s="150"/>
      <c r="L71" s="147"/>
      <c r="M71" s="148"/>
      <c r="N71" s="78"/>
      <c r="O71" s="121"/>
      <c r="P71" s="79"/>
      <c r="Q71" s="3"/>
      <c r="R71" s="3"/>
    </row>
    <row r="72" spans="1:18" ht="15.75" x14ac:dyDescent="0.2">
      <c r="A72" s="3"/>
      <c r="B72" s="3"/>
      <c r="C72" s="125"/>
      <c r="D72" s="125"/>
      <c r="E72" s="138"/>
      <c r="F72" s="125"/>
      <c r="G72" s="139"/>
      <c r="H72" s="146"/>
      <c r="I72" s="141"/>
      <c r="J72" s="79"/>
      <c r="K72" s="150"/>
      <c r="L72" s="147"/>
      <c r="M72" s="148"/>
      <c r="N72" s="78"/>
      <c r="O72" s="121"/>
      <c r="P72" s="79"/>
      <c r="Q72" s="3"/>
      <c r="R72" s="3"/>
    </row>
    <row r="73" spans="1:18" ht="15.75" x14ac:dyDescent="0.2">
      <c r="A73" s="3"/>
      <c r="B73" s="3"/>
      <c r="C73" s="125"/>
      <c r="D73" s="125"/>
      <c r="E73" s="138"/>
      <c r="F73" s="125"/>
      <c r="G73" s="139"/>
      <c r="H73" s="146"/>
      <c r="I73" s="141"/>
      <c r="J73" s="79"/>
      <c r="K73" s="150"/>
      <c r="L73" s="147"/>
      <c r="M73" s="148"/>
      <c r="N73" s="78"/>
      <c r="O73" s="121"/>
      <c r="P73" s="79"/>
      <c r="Q73" s="3"/>
      <c r="R73" s="3"/>
    </row>
    <row r="74" spans="1:18" ht="15.75" x14ac:dyDescent="0.2">
      <c r="A74" s="3"/>
      <c r="B74" s="3"/>
      <c r="C74" s="125"/>
      <c r="D74" s="125"/>
      <c r="E74" s="138"/>
      <c r="F74" s="125"/>
      <c r="G74" s="139"/>
      <c r="H74" s="146"/>
      <c r="I74" s="141"/>
      <c r="J74" s="79"/>
      <c r="K74" s="150"/>
      <c r="L74" s="147"/>
      <c r="M74" s="148"/>
      <c r="N74" s="78"/>
      <c r="O74" s="121"/>
      <c r="P74" s="79"/>
      <c r="Q74" s="3"/>
      <c r="R74" s="3"/>
    </row>
    <row r="75" spans="1:18" ht="15.75" x14ac:dyDescent="0.2">
      <c r="A75" s="3"/>
      <c r="B75" s="3"/>
      <c r="C75" s="125"/>
      <c r="D75" s="125"/>
      <c r="E75" s="138"/>
      <c r="F75" s="125"/>
      <c r="G75" s="139"/>
      <c r="H75" s="146"/>
      <c r="I75" s="141"/>
      <c r="J75" s="79"/>
      <c r="K75" s="150"/>
      <c r="L75" s="147"/>
      <c r="M75" s="148"/>
      <c r="N75" s="78"/>
      <c r="O75" s="121"/>
      <c r="P75" s="79"/>
      <c r="Q75" s="3"/>
      <c r="R75" s="3"/>
    </row>
    <row r="76" spans="1:18" ht="15.75" x14ac:dyDescent="0.2">
      <c r="A76" s="3"/>
      <c r="B76" s="3"/>
      <c r="C76" s="125"/>
      <c r="D76" s="125"/>
      <c r="E76" s="138"/>
      <c r="F76" s="125"/>
      <c r="G76" s="139"/>
      <c r="H76" s="146"/>
      <c r="I76" s="141"/>
      <c r="J76" s="79"/>
      <c r="K76" s="150"/>
      <c r="L76" s="147"/>
      <c r="M76" s="148"/>
      <c r="N76" s="78"/>
      <c r="O76" s="121"/>
      <c r="P76" s="79"/>
      <c r="Q76" s="3"/>
      <c r="R76" s="3"/>
    </row>
    <row r="77" spans="1:18" ht="15.75" x14ac:dyDescent="0.2">
      <c r="A77" s="3"/>
      <c r="B77" s="3"/>
      <c r="C77" s="125"/>
      <c r="D77" s="125"/>
      <c r="E77" s="138"/>
      <c r="F77" s="125"/>
      <c r="G77" s="139"/>
      <c r="H77" s="146"/>
      <c r="I77" s="141"/>
      <c r="J77" s="79"/>
      <c r="K77" s="150"/>
      <c r="L77" s="147"/>
      <c r="M77" s="148"/>
      <c r="N77" s="78"/>
      <c r="O77" s="121"/>
      <c r="P77" s="79"/>
      <c r="Q77" s="3"/>
      <c r="R77" s="3"/>
    </row>
    <row r="78" spans="1:18" ht="15.75" x14ac:dyDescent="0.2">
      <c r="A78" s="3"/>
      <c r="B78" s="3"/>
      <c r="C78" s="125"/>
      <c r="D78" s="125"/>
      <c r="E78" s="138"/>
      <c r="F78" s="125"/>
      <c r="G78" s="139"/>
      <c r="H78" s="140"/>
      <c r="I78" s="141"/>
      <c r="J78" s="79"/>
      <c r="K78" s="150"/>
      <c r="L78" s="147"/>
      <c r="M78" s="148"/>
      <c r="N78" s="78"/>
      <c r="O78" s="121"/>
      <c r="P78" s="79"/>
      <c r="Q78" s="3"/>
      <c r="R78" s="3"/>
    </row>
    <row r="79" spans="1:18" ht="15.75" x14ac:dyDescent="0.2">
      <c r="A79" s="3"/>
      <c r="B79" s="3"/>
      <c r="C79" s="125"/>
      <c r="D79" s="125"/>
      <c r="E79" s="138"/>
      <c r="F79" s="125"/>
      <c r="G79" s="139"/>
      <c r="H79" s="146"/>
      <c r="I79" s="141"/>
      <c r="J79" s="79"/>
      <c r="K79" s="150"/>
      <c r="L79" s="147"/>
      <c r="M79" s="148"/>
      <c r="N79" s="78"/>
      <c r="O79" s="121"/>
      <c r="P79" s="79"/>
      <c r="Q79" s="3"/>
      <c r="R79" s="3"/>
    </row>
    <row r="80" spans="1:18" ht="15.75" x14ac:dyDescent="0.2">
      <c r="A80" s="3"/>
      <c r="B80" s="3"/>
      <c r="C80" s="125"/>
      <c r="D80" s="125"/>
      <c r="E80" s="138"/>
      <c r="F80" s="125"/>
      <c r="G80" s="139"/>
      <c r="H80" s="140"/>
      <c r="I80" s="141"/>
      <c r="J80" s="79"/>
      <c r="K80" s="150"/>
      <c r="L80" s="147"/>
      <c r="M80" s="148"/>
      <c r="N80" s="78"/>
      <c r="O80" s="121"/>
      <c r="P80" s="79"/>
      <c r="Q80" s="3"/>
      <c r="R80" s="3"/>
    </row>
    <row r="81" spans="1:18" ht="15.75" x14ac:dyDescent="0.2">
      <c r="A81" s="3"/>
      <c r="B81" s="3"/>
      <c r="C81" s="125"/>
      <c r="D81" s="125"/>
      <c r="E81" s="138"/>
      <c r="F81" s="125"/>
      <c r="G81" s="139"/>
      <c r="H81" s="140"/>
      <c r="I81" s="141"/>
      <c r="J81" s="79"/>
      <c r="K81" s="150"/>
      <c r="L81" s="147"/>
      <c r="M81" s="148"/>
      <c r="N81" s="78"/>
      <c r="O81" s="121"/>
      <c r="P81" s="79"/>
      <c r="Q81" s="3"/>
      <c r="R81" s="3"/>
    </row>
    <row r="82" spans="1:18" ht="15.75" x14ac:dyDescent="0.2">
      <c r="A82" s="3"/>
      <c r="B82" s="3"/>
      <c r="C82" s="125"/>
      <c r="D82" s="125"/>
      <c r="E82" s="138"/>
      <c r="F82" s="125"/>
      <c r="G82" s="139"/>
      <c r="H82" s="146"/>
      <c r="I82" s="141"/>
      <c r="J82" s="79"/>
      <c r="K82" s="150"/>
      <c r="L82" s="147"/>
      <c r="M82" s="148"/>
      <c r="N82" s="78"/>
      <c r="O82" s="121"/>
      <c r="P82" s="79"/>
      <c r="Q82" s="3"/>
      <c r="R82" s="3"/>
    </row>
    <row r="83" spans="1:18" ht="15.75" x14ac:dyDescent="0.2">
      <c r="A83" s="3"/>
      <c r="B83" s="3"/>
      <c r="C83" s="125"/>
      <c r="D83" s="125"/>
      <c r="E83" s="138"/>
      <c r="F83" s="125"/>
      <c r="G83" s="139"/>
      <c r="H83" s="146"/>
      <c r="I83" s="141"/>
      <c r="J83" s="79"/>
      <c r="K83" s="126"/>
      <c r="L83" s="147"/>
      <c r="M83" s="148"/>
      <c r="N83" s="78"/>
      <c r="O83" s="121"/>
      <c r="P83" s="79"/>
      <c r="Q83" s="3"/>
      <c r="R83" s="3"/>
    </row>
    <row r="84" spans="1:18" ht="15.75" x14ac:dyDescent="0.2">
      <c r="A84" s="3"/>
      <c r="B84" s="3"/>
      <c r="C84" s="125"/>
      <c r="D84" s="125"/>
      <c r="E84" s="138"/>
      <c r="F84" s="125"/>
      <c r="G84" s="139"/>
      <c r="H84" s="146"/>
      <c r="I84" s="141"/>
      <c r="J84" s="79"/>
      <c r="K84" s="150"/>
      <c r="L84" s="147"/>
      <c r="M84" s="148"/>
      <c r="N84" s="78"/>
      <c r="O84" s="121"/>
      <c r="P84" s="79"/>
      <c r="Q84" s="3"/>
      <c r="R84" s="3"/>
    </row>
    <row r="85" spans="1:18" ht="15.75" x14ac:dyDescent="0.2">
      <c r="A85" s="3"/>
      <c r="B85" s="3"/>
      <c r="C85" s="125"/>
      <c r="D85" s="125"/>
      <c r="E85" s="138"/>
      <c r="F85" s="125"/>
      <c r="G85" s="139"/>
      <c r="H85" s="146"/>
      <c r="I85" s="141"/>
      <c r="J85" s="79"/>
      <c r="K85" s="150"/>
      <c r="L85" s="147"/>
      <c r="M85" s="148"/>
      <c r="N85" s="78"/>
      <c r="O85" s="121"/>
      <c r="P85" s="79"/>
      <c r="Q85" s="3"/>
      <c r="R85" s="3"/>
    </row>
    <row r="86" spans="1:18" ht="15.75" x14ac:dyDescent="0.2">
      <c r="A86" s="3"/>
      <c r="B86" s="3"/>
      <c r="C86" s="125"/>
      <c r="D86" s="125"/>
      <c r="E86" s="138"/>
      <c r="F86" s="125"/>
      <c r="G86" s="139"/>
      <c r="H86" s="146"/>
      <c r="I86" s="141"/>
      <c r="J86" s="79"/>
      <c r="K86" s="150"/>
      <c r="L86" s="147"/>
      <c r="M86" s="148"/>
      <c r="N86" s="78"/>
      <c r="O86" s="121"/>
      <c r="P86" s="79"/>
      <c r="Q86" s="3"/>
      <c r="R86" s="3"/>
    </row>
    <row r="87" spans="1:18" ht="15.75" x14ac:dyDescent="0.2">
      <c r="A87" s="3"/>
      <c r="B87" s="3"/>
      <c r="C87" s="125"/>
      <c r="D87" s="125"/>
      <c r="E87" s="138"/>
      <c r="F87" s="125"/>
      <c r="G87" s="139"/>
      <c r="H87" s="146"/>
      <c r="I87" s="141"/>
      <c r="J87" s="79"/>
      <c r="K87" s="150"/>
      <c r="L87" s="147"/>
      <c r="M87" s="148"/>
      <c r="N87" s="78"/>
      <c r="O87" s="121"/>
      <c r="P87" s="79"/>
      <c r="Q87" s="3"/>
      <c r="R87" s="3"/>
    </row>
    <row r="88" spans="1:18" ht="15.75" x14ac:dyDescent="0.2">
      <c r="A88" s="3"/>
      <c r="B88" s="3"/>
      <c r="C88" s="125"/>
      <c r="D88" s="125"/>
      <c r="E88" s="138"/>
      <c r="F88" s="125"/>
      <c r="G88" s="139"/>
      <c r="H88" s="146"/>
      <c r="I88" s="141"/>
      <c r="J88" s="79"/>
      <c r="K88" s="150"/>
      <c r="L88" s="147"/>
      <c r="M88" s="148"/>
      <c r="N88" s="78"/>
      <c r="O88" s="121"/>
      <c r="P88" s="79"/>
      <c r="Q88" s="3"/>
      <c r="R88" s="3"/>
    </row>
    <row r="89" spans="1:18" ht="15.75" x14ac:dyDescent="0.2">
      <c r="A89" s="3"/>
      <c r="B89" s="3"/>
      <c r="C89" s="125"/>
      <c r="D89" s="125"/>
      <c r="E89" s="138"/>
      <c r="F89" s="125"/>
      <c r="G89" s="139"/>
      <c r="H89" s="149"/>
      <c r="I89" s="141"/>
      <c r="J89" s="79"/>
      <c r="K89" s="150"/>
      <c r="L89" s="147"/>
      <c r="M89" s="148"/>
      <c r="N89" s="78"/>
      <c r="O89" s="121"/>
      <c r="P89" s="79"/>
      <c r="Q89" s="3"/>
      <c r="R89" s="3"/>
    </row>
    <row r="90" spans="1:18" ht="20.25" customHeight="1" x14ac:dyDescent="0.2">
      <c r="A90" s="3"/>
      <c r="B90" s="3"/>
      <c r="C90" s="125"/>
      <c r="D90" s="125"/>
      <c r="E90" s="138"/>
      <c r="F90" s="125"/>
      <c r="G90" s="139"/>
      <c r="H90" s="140"/>
      <c r="I90" s="141"/>
      <c r="J90" s="79"/>
      <c r="K90" s="150"/>
      <c r="L90" s="147"/>
      <c r="M90" s="148"/>
      <c r="N90" s="78"/>
      <c r="O90" s="121"/>
      <c r="P90" s="79"/>
      <c r="Q90" s="3"/>
      <c r="R90" s="3"/>
    </row>
    <row r="91" spans="1:18" ht="18" customHeight="1" x14ac:dyDescent="0.2">
      <c r="A91" s="3"/>
      <c r="B91" s="3"/>
      <c r="C91" s="125"/>
      <c r="D91" s="125"/>
      <c r="E91" s="138"/>
      <c r="F91" s="125"/>
      <c r="G91" s="139"/>
      <c r="H91" s="146"/>
      <c r="I91" s="141"/>
      <c r="J91" s="79"/>
      <c r="K91" s="150"/>
      <c r="L91" s="147"/>
      <c r="M91" s="148"/>
      <c r="N91" s="78"/>
      <c r="O91" s="121"/>
      <c r="P91" s="79"/>
      <c r="Q91" s="3"/>
      <c r="R91" s="3"/>
    </row>
    <row r="92" spans="1:18" s="8" customFormat="1" ht="18.75" customHeight="1" x14ac:dyDescent="0.2">
      <c r="A92" s="3"/>
      <c r="B92" s="3"/>
      <c r="C92" s="125"/>
      <c r="D92" s="125"/>
      <c r="E92" s="138"/>
      <c r="F92" s="125"/>
      <c r="G92" s="139"/>
      <c r="H92" s="140"/>
      <c r="I92" s="141"/>
      <c r="J92" s="79"/>
      <c r="K92" s="150"/>
      <c r="L92" s="147"/>
      <c r="M92" s="148"/>
      <c r="N92" s="78"/>
      <c r="O92" s="121"/>
      <c r="P92" s="79"/>
      <c r="Q92" s="6"/>
      <c r="R92" s="6"/>
    </row>
    <row r="93" spans="1:18" ht="15.75" x14ac:dyDescent="0.2">
      <c r="A93" s="3"/>
      <c r="B93" s="3"/>
      <c r="C93" s="125"/>
      <c r="D93" s="125"/>
      <c r="E93" s="138"/>
      <c r="F93" s="125"/>
      <c r="G93" s="139"/>
      <c r="H93" s="140"/>
      <c r="I93" s="141"/>
      <c r="J93" s="79"/>
      <c r="K93" s="150"/>
      <c r="L93" s="147"/>
      <c r="M93" s="148"/>
      <c r="N93" s="78"/>
      <c r="O93" s="121"/>
      <c r="P93" s="79"/>
    </row>
    <row r="94" spans="1:18" ht="15.75" x14ac:dyDescent="0.2">
      <c r="A94" s="3"/>
      <c r="B94" s="3"/>
      <c r="C94" s="125"/>
      <c r="D94" s="125"/>
      <c r="E94" s="138"/>
      <c r="F94" s="125"/>
      <c r="G94" s="139"/>
      <c r="H94" s="146"/>
      <c r="I94" s="141"/>
      <c r="J94" s="79"/>
      <c r="K94" s="150"/>
      <c r="L94" s="147"/>
      <c r="M94" s="148"/>
      <c r="N94" s="78"/>
      <c r="O94" s="121"/>
      <c r="P94" s="79"/>
    </row>
    <row r="95" spans="1:18" ht="15.75" x14ac:dyDescent="0.2">
      <c r="A95" s="3"/>
      <c r="B95" s="3"/>
      <c r="C95" s="125"/>
      <c r="D95" s="125"/>
      <c r="E95" s="138"/>
      <c r="F95" s="125"/>
      <c r="G95" s="139"/>
      <c r="H95" s="146"/>
      <c r="I95" s="141"/>
      <c r="J95" s="79"/>
      <c r="K95" s="150"/>
      <c r="L95" s="151"/>
      <c r="M95" s="148"/>
      <c r="N95" s="78"/>
      <c r="O95" s="121"/>
      <c r="P95" s="79"/>
    </row>
    <row r="96" spans="1:18" ht="15.75" x14ac:dyDescent="0.2">
      <c r="A96" s="3"/>
      <c r="B96" s="3"/>
      <c r="C96" s="125"/>
      <c r="D96" s="125"/>
      <c r="E96" s="138"/>
      <c r="F96" s="125"/>
      <c r="G96" s="139"/>
      <c r="H96" s="146"/>
      <c r="I96" s="141"/>
      <c r="J96" s="79"/>
      <c r="K96" s="150"/>
      <c r="L96" s="151"/>
      <c r="M96" s="148"/>
      <c r="N96" s="78"/>
      <c r="O96" s="121"/>
      <c r="P96" s="79"/>
    </row>
    <row r="97" spans="1:16" ht="15.75" x14ac:dyDescent="0.2">
      <c r="A97" s="3"/>
      <c r="B97" s="3"/>
      <c r="C97" s="125"/>
      <c r="D97" s="125"/>
      <c r="E97" s="138"/>
      <c r="F97" s="125"/>
      <c r="G97" s="139"/>
      <c r="H97" s="146"/>
      <c r="I97" s="141"/>
      <c r="J97" s="79"/>
      <c r="K97" s="150"/>
      <c r="L97" s="151"/>
      <c r="M97" s="148"/>
      <c r="N97" s="78"/>
      <c r="O97" s="121"/>
      <c r="P97" s="79"/>
    </row>
    <row r="98" spans="1:16" x14ac:dyDescent="0.2">
      <c r="C98" s="134"/>
      <c r="D98" s="134"/>
      <c r="E98" s="134"/>
      <c r="F98" s="134"/>
      <c r="G98" s="134"/>
      <c r="H98" s="134"/>
      <c r="I98" s="152"/>
      <c r="J98" s="153"/>
      <c r="K98" s="134"/>
      <c r="L98" s="134"/>
      <c r="M98" s="134"/>
      <c r="N98" s="134"/>
      <c r="O98" s="121"/>
      <c r="P98" s="153"/>
    </row>
    <row r="99" spans="1:16" x14ac:dyDescent="0.2">
      <c r="C99" s="134"/>
      <c r="D99" s="134"/>
      <c r="E99" s="134"/>
      <c r="F99" s="134"/>
      <c r="G99" s="134"/>
      <c r="H99" s="134"/>
      <c r="I99" s="152"/>
      <c r="J99" s="153"/>
      <c r="K99" s="134"/>
      <c r="L99" s="134"/>
      <c r="M99" s="134"/>
      <c r="N99" s="134"/>
      <c r="O99" s="121"/>
      <c r="P99" s="153"/>
    </row>
    <row r="100" spans="1:16" x14ac:dyDescent="0.2">
      <c r="C100" s="134"/>
      <c r="D100" s="134"/>
      <c r="E100" s="134"/>
      <c r="F100" s="134"/>
      <c r="G100" s="134"/>
      <c r="H100" s="134"/>
      <c r="I100" s="152"/>
      <c r="J100" s="153"/>
      <c r="K100" s="134"/>
      <c r="L100" s="134"/>
      <c r="M100" s="134"/>
      <c r="N100" s="134"/>
      <c r="O100" s="121"/>
      <c r="P100" s="153"/>
    </row>
  </sheetData>
  <sortState ref="A3:I19">
    <sortCondition ref="G8:G33"/>
  </sortState>
  <mergeCells count="4">
    <mergeCell ref="R3:R4"/>
    <mergeCell ref="J3:J4"/>
    <mergeCell ref="K3:P3"/>
    <mergeCell ref="Q3:Q4"/>
  </mergeCells>
  <printOptions horizontalCentered="1"/>
  <pageMargins left="0.39370078740157483" right="0.39370078740157483" top="0.39370078740157483" bottom="0.39370078740157483" header="0" footer="0"/>
  <pageSetup paperSize="9" scale="60" fitToWidth="2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topLeftCell="A16" workbookViewId="0">
      <selection activeCell="G22" sqref="G22"/>
    </sheetView>
  </sheetViews>
  <sheetFormatPr defaultColWidth="9.140625" defaultRowHeight="12.75" x14ac:dyDescent="0.2"/>
  <cols>
    <col min="1" max="1" width="15.42578125" style="6" customWidth="1"/>
    <col min="2" max="2" width="10" style="6" customWidth="1"/>
    <col min="3" max="3" width="12.85546875" style="6" customWidth="1"/>
    <col min="4" max="4" width="8.5703125" style="7" bestFit="1" customWidth="1"/>
    <col min="5" max="5" width="20.85546875" style="15" customWidth="1"/>
    <col min="6" max="6" width="8.5703125" style="6" customWidth="1"/>
    <col min="7" max="7" width="15.28515625" style="6" customWidth="1"/>
    <col min="8" max="8" width="9" style="6" customWidth="1"/>
    <col min="9" max="9" width="8.7109375" style="6" customWidth="1"/>
    <col min="10" max="10" width="8.85546875" style="6" customWidth="1"/>
    <col min="11" max="11" width="8.42578125" style="15" customWidth="1"/>
    <col min="12" max="16384" width="9.140625" style="6"/>
  </cols>
  <sheetData>
    <row r="1" spans="1:16" s="8" customFormat="1" ht="11.25" customHeight="1" x14ac:dyDescent="0.2">
      <c r="A1" s="39" t="s">
        <v>47</v>
      </c>
      <c r="B1" s="40" t="s">
        <v>8</v>
      </c>
      <c r="C1" s="40" t="s">
        <v>9</v>
      </c>
      <c r="D1" s="40" t="s">
        <v>2</v>
      </c>
      <c r="E1" s="40" t="s">
        <v>3</v>
      </c>
      <c r="F1" s="40" t="s">
        <v>10</v>
      </c>
      <c r="G1" s="40" t="s">
        <v>7</v>
      </c>
      <c r="H1" s="40" t="s">
        <v>4</v>
      </c>
      <c r="I1" s="41" t="s">
        <v>1</v>
      </c>
      <c r="J1" s="42" t="s">
        <v>0</v>
      </c>
      <c r="K1" s="36" t="s">
        <v>5</v>
      </c>
      <c r="L1" s="37"/>
      <c r="M1" s="37"/>
      <c r="N1" s="37"/>
      <c r="O1" s="37"/>
      <c r="P1" s="38"/>
    </row>
    <row r="2" spans="1:16" x14ac:dyDescent="0.2">
      <c r="A2" s="43"/>
      <c r="B2" s="44"/>
      <c r="C2" s="44"/>
      <c r="D2" s="44"/>
      <c r="E2" s="44"/>
      <c r="F2" s="44"/>
      <c r="G2" s="44"/>
      <c r="H2" s="44"/>
      <c r="I2" s="45"/>
      <c r="J2" s="46"/>
      <c r="K2" s="18">
        <v>1</v>
      </c>
      <c r="L2" s="18">
        <v>2</v>
      </c>
      <c r="M2" s="18">
        <v>3</v>
      </c>
      <c r="N2" s="18">
        <v>4</v>
      </c>
      <c r="O2" s="18" t="s">
        <v>6</v>
      </c>
      <c r="P2" s="19" t="s">
        <v>0</v>
      </c>
    </row>
    <row r="3" spans="1:16" x14ac:dyDescent="0.2">
      <c r="A3" s="3"/>
      <c r="B3" s="3"/>
      <c r="C3" s="3"/>
      <c r="D3" s="3"/>
      <c r="E3" s="21" t="s">
        <v>20</v>
      </c>
      <c r="F3" s="21" t="s">
        <v>12</v>
      </c>
      <c r="G3" s="22" t="s">
        <v>15</v>
      </c>
      <c r="H3" s="3"/>
      <c r="I3" s="2"/>
      <c r="J3" s="20"/>
      <c r="K3" s="3"/>
      <c r="L3" s="3"/>
      <c r="M3" s="3"/>
      <c r="N3" s="3"/>
      <c r="O3" s="3"/>
      <c r="P3" s="20">
        <f>O3*J3</f>
        <v>0</v>
      </c>
    </row>
    <row r="4" spans="1:16" x14ac:dyDescent="0.2">
      <c r="A4" s="3"/>
      <c r="B4" s="3"/>
      <c r="C4" s="3"/>
      <c r="D4" s="3"/>
      <c r="E4" s="21"/>
      <c r="F4" s="21" t="s">
        <v>13</v>
      </c>
      <c r="G4" s="1"/>
      <c r="H4" s="3"/>
      <c r="I4" s="2"/>
      <c r="J4" s="20"/>
      <c r="K4" s="3"/>
      <c r="L4" s="3"/>
      <c r="M4" s="3"/>
      <c r="N4" s="3"/>
      <c r="O4" s="3"/>
      <c r="P4" s="20"/>
    </row>
    <row r="5" spans="1:16" ht="15" x14ac:dyDescent="0.2">
      <c r="A5" s="3"/>
      <c r="B5" s="3"/>
      <c r="C5" s="3" t="s">
        <v>11</v>
      </c>
      <c r="D5" s="3">
        <v>44</v>
      </c>
      <c r="E5" s="28" t="s">
        <v>18</v>
      </c>
      <c r="F5" s="3" t="s">
        <v>19</v>
      </c>
      <c r="G5" s="1">
        <v>37788</v>
      </c>
      <c r="H5" s="27" t="s">
        <v>23</v>
      </c>
      <c r="I5" s="2">
        <v>40</v>
      </c>
      <c r="J5" s="20">
        <v>1.1756</v>
      </c>
      <c r="K5" s="32">
        <v>75</v>
      </c>
      <c r="L5" s="33"/>
      <c r="M5" s="32"/>
      <c r="N5" s="24"/>
      <c r="O5" s="67"/>
      <c r="P5" s="20">
        <f>O5*J5</f>
        <v>0</v>
      </c>
    </row>
    <row r="6" spans="1:16" ht="15" x14ac:dyDescent="0.2">
      <c r="A6" s="3"/>
      <c r="B6" s="3"/>
      <c r="C6" s="3" t="s">
        <v>11</v>
      </c>
      <c r="D6" s="3">
        <v>56</v>
      </c>
      <c r="E6" s="28" t="s">
        <v>22</v>
      </c>
      <c r="F6" s="3" t="s">
        <v>19</v>
      </c>
      <c r="G6" s="1">
        <v>37799</v>
      </c>
      <c r="H6" s="27" t="s">
        <v>23</v>
      </c>
      <c r="I6" s="2">
        <v>56</v>
      </c>
      <c r="J6" s="20">
        <v>0.91100000000000003</v>
      </c>
      <c r="K6" s="32">
        <v>100</v>
      </c>
      <c r="L6" s="32"/>
      <c r="M6" s="34"/>
      <c r="N6" s="24"/>
      <c r="O6" s="24"/>
      <c r="P6" s="20">
        <f>O6*J6</f>
        <v>0</v>
      </c>
    </row>
    <row r="7" spans="1:16" ht="15" x14ac:dyDescent="0.2">
      <c r="A7" s="3"/>
      <c r="B7" s="3"/>
      <c r="C7" s="3" t="s">
        <v>11</v>
      </c>
      <c r="D7" s="3">
        <v>75</v>
      </c>
      <c r="E7" s="28" t="s">
        <v>25</v>
      </c>
      <c r="F7" s="3" t="s">
        <v>19</v>
      </c>
      <c r="G7" s="1">
        <v>37301</v>
      </c>
      <c r="H7" s="3" t="s">
        <v>23</v>
      </c>
      <c r="I7" s="2">
        <v>74.099999999999994</v>
      </c>
      <c r="J7" s="20">
        <v>0.72929999999999995</v>
      </c>
      <c r="K7" s="32">
        <v>127.5</v>
      </c>
      <c r="L7" s="33"/>
      <c r="M7" s="32"/>
      <c r="N7" s="24"/>
      <c r="O7" s="24"/>
      <c r="P7" s="20">
        <f>O7*J7</f>
        <v>0</v>
      </c>
    </row>
    <row r="8" spans="1:16" ht="15" x14ac:dyDescent="0.2">
      <c r="A8" s="3"/>
      <c r="B8" s="3"/>
      <c r="C8" s="3" t="s">
        <v>11</v>
      </c>
      <c r="D8" s="3">
        <v>75</v>
      </c>
      <c r="E8" s="28" t="s">
        <v>24</v>
      </c>
      <c r="F8" s="3" t="s">
        <v>19</v>
      </c>
      <c r="G8" s="1">
        <v>37430</v>
      </c>
      <c r="H8" s="3" t="s">
        <v>23</v>
      </c>
      <c r="I8" s="2">
        <v>67.900000000000006</v>
      </c>
      <c r="J8" s="20">
        <v>0.78269999999999995</v>
      </c>
      <c r="K8" s="32">
        <v>90</v>
      </c>
      <c r="L8" s="33"/>
      <c r="M8" s="32"/>
      <c r="N8" s="24"/>
      <c r="O8" s="24"/>
      <c r="P8" s="20">
        <f>O8*J8</f>
        <v>0</v>
      </c>
    </row>
    <row r="9" spans="1:16" x14ac:dyDescent="0.2">
      <c r="A9" s="3"/>
      <c r="B9" s="3"/>
      <c r="C9" s="3"/>
      <c r="D9" s="3"/>
      <c r="E9" s="3"/>
      <c r="F9" s="21" t="s">
        <v>14</v>
      </c>
      <c r="G9" s="1"/>
      <c r="H9" s="3"/>
      <c r="I9" s="2"/>
      <c r="J9" s="20"/>
      <c r="K9" s="24"/>
      <c r="L9" s="24"/>
      <c r="M9" s="24"/>
      <c r="N9" s="24"/>
      <c r="O9" s="24"/>
      <c r="P9" s="20"/>
    </row>
    <row r="10" spans="1:16" ht="15" x14ac:dyDescent="0.2">
      <c r="A10" s="3"/>
      <c r="B10" s="3"/>
      <c r="C10" s="3" t="s">
        <v>11</v>
      </c>
      <c r="D10" s="3">
        <v>44</v>
      </c>
      <c r="E10" s="3" t="s">
        <v>30</v>
      </c>
      <c r="F10" s="3" t="s">
        <v>19</v>
      </c>
      <c r="G10" s="1">
        <v>39640</v>
      </c>
      <c r="H10" s="27" t="s">
        <v>27</v>
      </c>
      <c r="I10" s="2">
        <v>29.25</v>
      </c>
      <c r="J10" s="20">
        <v>2.0329999999999999</v>
      </c>
      <c r="K10" s="30">
        <v>55</v>
      </c>
      <c r="L10" s="31"/>
      <c r="M10" s="30"/>
      <c r="N10" s="24"/>
      <c r="O10" s="24"/>
      <c r="P10" s="20">
        <f t="shared" ref="P10:P25" si="0">O10*J10</f>
        <v>0</v>
      </c>
    </row>
    <row r="11" spans="1:16" ht="15" x14ac:dyDescent="0.2">
      <c r="A11" s="3"/>
      <c r="B11" s="3"/>
      <c r="C11" s="3" t="s">
        <v>11</v>
      </c>
      <c r="D11" s="3">
        <v>44</v>
      </c>
      <c r="E11" s="3" t="s">
        <v>31</v>
      </c>
      <c r="F11" s="3" t="s">
        <v>19</v>
      </c>
      <c r="G11" s="1">
        <v>38548</v>
      </c>
      <c r="H11" s="27" t="s">
        <v>21</v>
      </c>
      <c r="I11" s="2">
        <v>36.9</v>
      </c>
      <c r="J11" s="20">
        <v>1.3132999999999999</v>
      </c>
      <c r="K11" s="30">
        <v>62.5</v>
      </c>
      <c r="L11" s="30"/>
      <c r="M11" s="29"/>
      <c r="N11" s="24"/>
      <c r="O11" s="24"/>
      <c r="P11" s="20">
        <f t="shared" si="0"/>
        <v>0</v>
      </c>
    </row>
    <row r="12" spans="1:16" ht="15" x14ac:dyDescent="0.2">
      <c r="A12" s="3"/>
      <c r="B12" s="3"/>
      <c r="C12" s="3" t="s">
        <v>11</v>
      </c>
      <c r="D12" s="3">
        <v>44</v>
      </c>
      <c r="E12" s="3" t="s">
        <v>29</v>
      </c>
      <c r="F12" s="3" t="s">
        <v>19</v>
      </c>
      <c r="G12" s="1">
        <v>39191</v>
      </c>
      <c r="H12" s="27" t="s">
        <v>27</v>
      </c>
      <c r="I12" s="2">
        <v>35.299999999999997</v>
      </c>
      <c r="J12" s="20">
        <v>1.9510000000000001</v>
      </c>
      <c r="K12" s="30">
        <v>60</v>
      </c>
      <c r="L12" s="30"/>
      <c r="M12" s="29"/>
      <c r="N12" s="24"/>
      <c r="O12" s="24"/>
      <c r="P12" s="20">
        <f t="shared" si="0"/>
        <v>0</v>
      </c>
    </row>
    <row r="13" spans="1:16" ht="15" x14ac:dyDescent="0.2">
      <c r="A13" s="3"/>
      <c r="B13" s="3"/>
      <c r="C13" s="3" t="s">
        <v>11</v>
      </c>
      <c r="D13" s="3">
        <v>48</v>
      </c>
      <c r="E13" s="3" t="s">
        <v>49</v>
      </c>
      <c r="F13" s="3" t="s">
        <v>19</v>
      </c>
      <c r="G13" s="1">
        <v>37946</v>
      </c>
      <c r="H13" s="27" t="s">
        <v>21</v>
      </c>
      <c r="I13" s="2">
        <v>47.1</v>
      </c>
      <c r="J13" s="20">
        <v>1.0742</v>
      </c>
      <c r="K13" s="30">
        <v>70</v>
      </c>
      <c r="L13" s="30"/>
      <c r="M13" s="29"/>
      <c r="N13" s="24"/>
      <c r="O13" s="24"/>
      <c r="P13" s="20">
        <f t="shared" si="0"/>
        <v>0</v>
      </c>
    </row>
    <row r="14" spans="1:16" ht="15" x14ac:dyDescent="0.2">
      <c r="A14" s="3"/>
      <c r="B14" s="3"/>
      <c r="C14" s="3" t="s">
        <v>11</v>
      </c>
      <c r="D14" s="3">
        <v>52</v>
      </c>
      <c r="E14" s="3" t="s">
        <v>26</v>
      </c>
      <c r="F14" s="3" t="s">
        <v>19</v>
      </c>
      <c r="G14" s="1">
        <v>39121</v>
      </c>
      <c r="H14" s="27" t="s">
        <v>27</v>
      </c>
      <c r="I14" s="2">
        <v>57.9</v>
      </c>
      <c r="J14" s="20">
        <v>1.395</v>
      </c>
      <c r="K14" s="30">
        <v>70</v>
      </c>
      <c r="L14" s="30"/>
      <c r="M14" s="30"/>
      <c r="N14" s="24"/>
      <c r="O14" s="24"/>
      <c r="P14" s="20">
        <f t="shared" si="0"/>
        <v>0</v>
      </c>
    </row>
    <row r="15" spans="1:16" ht="15" x14ac:dyDescent="0.2">
      <c r="A15" s="3"/>
      <c r="B15" s="3"/>
      <c r="C15" s="3" t="s">
        <v>11</v>
      </c>
      <c r="D15" s="3">
        <v>52</v>
      </c>
      <c r="E15" s="3" t="s">
        <v>33</v>
      </c>
      <c r="F15" s="3" t="s">
        <v>52</v>
      </c>
      <c r="G15" s="1">
        <v>37449</v>
      </c>
      <c r="H15" s="27" t="s">
        <v>23</v>
      </c>
      <c r="I15" s="2">
        <v>51</v>
      </c>
      <c r="J15" s="20">
        <v>0.97340000000000004</v>
      </c>
      <c r="K15" s="30">
        <v>100</v>
      </c>
      <c r="L15" s="30"/>
      <c r="M15" s="29"/>
      <c r="N15" s="24"/>
      <c r="O15" s="24"/>
      <c r="P15" s="20">
        <f t="shared" si="0"/>
        <v>0</v>
      </c>
    </row>
    <row r="16" spans="1:16" ht="15" x14ac:dyDescent="0.2">
      <c r="A16" s="3"/>
      <c r="B16" s="3"/>
      <c r="C16" s="3" t="s">
        <v>11</v>
      </c>
      <c r="D16" s="3">
        <v>52</v>
      </c>
      <c r="E16" s="3" t="s">
        <v>28</v>
      </c>
      <c r="F16" s="3" t="s">
        <v>19</v>
      </c>
      <c r="G16" s="1">
        <v>39299</v>
      </c>
      <c r="H16" s="27" t="s">
        <v>27</v>
      </c>
      <c r="I16" s="2">
        <v>44.75</v>
      </c>
      <c r="J16" s="20">
        <v>1.4850000000000001</v>
      </c>
      <c r="K16" s="30">
        <v>60</v>
      </c>
      <c r="L16" s="30"/>
      <c r="M16" s="29"/>
      <c r="N16" s="24"/>
      <c r="O16" s="24"/>
      <c r="P16" s="20">
        <f t="shared" si="0"/>
        <v>0</v>
      </c>
    </row>
    <row r="17" spans="1:16" ht="15" x14ac:dyDescent="0.2">
      <c r="A17" s="3"/>
      <c r="B17" s="3"/>
      <c r="C17" s="3" t="s">
        <v>11</v>
      </c>
      <c r="D17" s="3">
        <v>56</v>
      </c>
      <c r="E17" s="3" t="s">
        <v>36</v>
      </c>
      <c r="F17" s="3" t="s">
        <v>19</v>
      </c>
      <c r="G17" s="1">
        <v>37581</v>
      </c>
      <c r="H17" s="27" t="s">
        <v>23</v>
      </c>
      <c r="I17" s="2">
        <v>55.95</v>
      </c>
      <c r="J17" s="20">
        <v>0.89239999999999997</v>
      </c>
      <c r="K17" s="30"/>
      <c r="L17" s="30"/>
      <c r="M17" s="29"/>
      <c r="N17" s="24"/>
      <c r="O17" s="24"/>
      <c r="P17" s="20">
        <f t="shared" si="0"/>
        <v>0</v>
      </c>
    </row>
    <row r="18" spans="1:16" ht="15" x14ac:dyDescent="0.2">
      <c r="A18" s="3"/>
      <c r="B18" s="3"/>
      <c r="C18" s="3" t="s">
        <v>11</v>
      </c>
      <c r="D18" s="3">
        <v>56</v>
      </c>
      <c r="E18" s="3" t="s">
        <v>32</v>
      </c>
      <c r="F18" s="3" t="s">
        <v>19</v>
      </c>
      <c r="G18" s="1">
        <v>38680</v>
      </c>
      <c r="H18" s="27" t="s">
        <v>21</v>
      </c>
      <c r="I18" s="2">
        <v>55.35</v>
      </c>
      <c r="J18" s="20">
        <v>0.89239999999999997</v>
      </c>
      <c r="K18" s="30">
        <v>65</v>
      </c>
      <c r="L18" s="30"/>
      <c r="M18" s="29"/>
      <c r="N18" s="24"/>
      <c r="O18" s="24"/>
      <c r="P18" s="20">
        <f t="shared" si="0"/>
        <v>0</v>
      </c>
    </row>
    <row r="19" spans="1:16" ht="15" x14ac:dyDescent="0.2">
      <c r="A19" s="3"/>
      <c r="B19" s="3"/>
      <c r="C19" s="3" t="s">
        <v>11</v>
      </c>
      <c r="D19" s="3">
        <v>60</v>
      </c>
      <c r="E19" s="3" t="s">
        <v>50</v>
      </c>
      <c r="F19" s="3" t="s">
        <v>19</v>
      </c>
      <c r="G19" s="1">
        <v>38219</v>
      </c>
      <c r="H19" s="27" t="s">
        <v>21</v>
      </c>
      <c r="I19" s="2">
        <v>61.3</v>
      </c>
      <c r="J19" s="20">
        <v>0.79930000000000001</v>
      </c>
      <c r="K19" s="30">
        <v>90</v>
      </c>
      <c r="L19" s="30"/>
      <c r="M19" s="29"/>
      <c r="N19" s="24"/>
      <c r="O19" s="24"/>
      <c r="P19" s="20">
        <f t="shared" si="0"/>
        <v>0</v>
      </c>
    </row>
    <row r="20" spans="1:16" ht="15" x14ac:dyDescent="0.2">
      <c r="A20" s="3"/>
      <c r="B20" s="3"/>
      <c r="C20" s="3" t="s">
        <v>11</v>
      </c>
      <c r="D20" s="3">
        <v>60</v>
      </c>
      <c r="E20" s="3" t="s">
        <v>37</v>
      </c>
      <c r="F20" s="3" t="s">
        <v>52</v>
      </c>
      <c r="G20" s="1">
        <v>37084</v>
      </c>
      <c r="H20" s="27" t="s">
        <v>23</v>
      </c>
      <c r="I20" s="1" t="s">
        <v>51</v>
      </c>
      <c r="J20" s="20">
        <v>0.82709999999999995</v>
      </c>
      <c r="K20" s="30">
        <v>150</v>
      </c>
      <c r="L20" s="30"/>
      <c r="M20" s="29"/>
      <c r="N20" s="24"/>
      <c r="O20" s="24"/>
      <c r="P20" s="20">
        <f t="shared" si="0"/>
        <v>0</v>
      </c>
    </row>
    <row r="21" spans="1:16" ht="15" x14ac:dyDescent="0.2">
      <c r="A21" s="3"/>
      <c r="B21" s="3"/>
      <c r="C21" s="3" t="s">
        <v>11</v>
      </c>
      <c r="D21" s="3">
        <v>60</v>
      </c>
      <c r="E21" s="3" t="s">
        <v>53</v>
      </c>
      <c r="F21" s="3" t="s">
        <v>52</v>
      </c>
      <c r="G21" s="1">
        <v>37388</v>
      </c>
      <c r="H21" s="27" t="s">
        <v>23</v>
      </c>
      <c r="I21" s="2">
        <v>58.75</v>
      </c>
      <c r="J21" s="20">
        <v>0.84219999999999995</v>
      </c>
      <c r="K21" s="30">
        <v>110</v>
      </c>
      <c r="L21" s="30"/>
      <c r="M21" s="29"/>
      <c r="N21" s="24"/>
      <c r="O21" s="24"/>
      <c r="P21" s="20">
        <f t="shared" si="0"/>
        <v>0</v>
      </c>
    </row>
    <row r="22" spans="1:16" ht="15" x14ac:dyDescent="0.2">
      <c r="A22" s="3"/>
      <c r="B22" s="3"/>
      <c r="C22" s="3" t="s">
        <v>11</v>
      </c>
      <c r="D22" s="3">
        <v>67.5</v>
      </c>
      <c r="E22" s="3" t="s">
        <v>43</v>
      </c>
      <c r="F22" s="3" t="s">
        <v>19</v>
      </c>
      <c r="G22" s="1">
        <v>37034</v>
      </c>
      <c r="H22" s="27" t="s">
        <v>23</v>
      </c>
      <c r="I22" s="2">
        <v>64</v>
      </c>
      <c r="J22" s="20">
        <v>0.76249999999999996</v>
      </c>
      <c r="K22" s="30">
        <v>100</v>
      </c>
      <c r="L22" s="30"/>
      <c r="M22" s="29"/>
      <c r="N22" s="24"/>
      <c r="O22" s="24"/>
      <c r="P22" s="20">
        <f t="shared" si="0"/>
        <v>0</v>
      </c>
    </row>
    <row r="23" spans="1:16" ht="15" x14ac:dyDescent="0.2">
      <c r="A23" s="3"/>
      <c r="B23" s="3"/>
      <c r="C23" s="3" t="s">
        <v>11</v>
      </c>
      <c r="D23" s="3">
        <v>67.5</v>
      </c>
      <c r="E23" s="3" t="s">
        <v>34</v>
      </c>
      <c r="F23" s="3" t="s">
        <v>19</v>
      </c>
      <c r="G23" s="35">
        <v>37469</v>
      </c>
      <c r="H23" s="27" t="s">
        <v>23</v>
      </c>
      <c r="I23" s="2">
        <v>61.25</v>
      </c>
      <c r="J23" s="20">
        <v>0.79930000000000001</v>
      </c>
      <c r="K23" s="30">
        <v>145</v>
      </c>
      <c r="L23" s="30"/>
      <c r="M23" s="29"/>
      <c r="N23" s="24"/>
      <c r="O23" s="24"/>
      <c r="P23" s="20">
        <f t="shared" si="0"/>
        <v>0</v>
      </c>
    </row>
    <row r="24" spans="1:16" ht="15" x14ac:dyDescent="0.2">
      <c r="A24" s="3"/>
      <c r="B24" s="3"/>
      <c r="C24" s="3" t="s">
        <v>11</v>
      </c>
      <c r="D24" s="3">
        <v>75</v>
      </c>
      <c r="E24" s="3" t="s">
        <v>48</v>
      </c>
      <c r="F24" s="3" t="s">
        <v>19</v>
      </c>
      <c r="G24" s="1">
        <v>36593</v>
      </c>
      <c r="H24" s="27" t="s">
        <v>38</v>
      </c>
      <c r="I24" s="2">
        <v>68.45</v>
      </c>
      <c r="J24" s="20">
        <v>0.72109999999999996</v>
      </c>
      <c r="K24" s="30">
        <v>180</v>
      </c>
      <c r="L24" s="30"/>
      <c r="M24" s="29"/>
      <c r="N24" s="24"/>
      <c r="O24" s="24"/>
      <c r="P24" s="20">
        <f t="shared" si="0"/>
        <v>0</v>
      </c>
    </row>
    <row r="25" spans="1:16" ht="15" x14ac:dyDescent="0.2">
      <c r="A25" s="3"/>
      <c r="B25" s="3"/>
      <c r="C25" s="3" t="s">
        <v>11</v>
      </c>
      <c r="D25" s="3">
        <v>82.5</v>
      </c>
      <c r="E25" s="3" t="s">
        <v>35</v>
      </c>
      <c r="F25" s="3" t="s">
        <v>52</v>
      </c>
      <c r="G25" s="1">
        <v>36952</v>
      </c>
      <c r="H25" s="27" t="s">
        <v>23</v>
      </c>
      <c r="I25" s="2">
        <v>79</v>
      </c>
      <c r="J25" s="20">
        <v>0.63880000000000003</v>
      </c>
      <c r="K25" s="30">
        <v>170</v>
      </c>
      <c r="L25" s="30"/>
      <c r="M25" s="29"/>
      <c r="N25" s="24"/>
      <c r="O25" s="24"/>
      <c r="P25" s="20">
        <f t="shared" si="0"/>
        <v>0</v>
      </c>
    </row>
    <row r="26" spans="1:16" x14ac:dyDescent="0.2">
      <c r="A26" s="3"/>
      <c r="B26" s="3"/>
      <c r="C26" s="3"/>
      <c r="D26" s="3"/>
      <c r="E26" s="21" t="s">
        <v>39</v>
      </c>
      <c r="F26" s="21" t="s">
        <v>12</v>
      </c>
      <c r="G26" s="22" t="s">
        <v>15</v>
      </c>
      <c r="H26" s="27"/>
      <c r="I26" s="2"/>
      <c r="J26" s="20"/>
      <c r="K26" s="26"/>
      <c r="L26" s="24"/>
      <c r="M26" s="24"/>
      <c r="N26" s="24"/>
      <c r="O26" s="24"/>
      <c r="P26" s="20"/>
    </row>
    <row r="27" spans="1:16" x14ac:dyDescent="0.2">
      <c r="A27" s="3"/>
      <c r="B27" s="3"/>
      <c r="C27" s="3"/>
      <c r="D27" s="3"/>
      <c r="E27" s="3"/>
      <c r="F27" s="21" t="s">
        <v>13</v>
      </c>
      <c r="G27" s="1"/>
      <c r="H27" s="27"/>
      <c r="I27" s="2"/>
      <c r="J27" s="20"/>
      <c r="K27" s="24"/>
      <c r="L27" s="26"/>
      <c r="M27" s="26"/>
      <c r="N27" s="24"/>
      <c r="O27" s="24"/>
      <c r="P27" s="20"/>
    </row>
    <row r="28" spans="1:16" ht="15" x14ac:dyDescent="0.2">
      <c r="A28" s="3"/>
      <c r="B28" s="3"/>
      <c r="C28" s="3" t="s">
        <v>11</v>
      </c>
      <c r="D28" s="3">
        <v>44</v>
      </c>
      <c r="E28" s="28" t="s">
        <v>18</v>
      </c>
      <c r="F28" s="3" t="s">
        <v>19</v>
      </c>
      <c r="G28" s="1">
        <v>37788</v>
      </c>
      <c r="H28" s="27" t="s">
        <v>23</v>
      </c>
      <c r="I28" s="2">
        <v>40</v>
      </c>
      <c r="J28" s="20">
        <v>1.1756</v>
      </c>
      <c r="K28" s="32">
        <v>45</v>
      </c>
      <c r="L28" s="33"/>
      <c r="M28" s="32"/>
      <c r="N28" s="24"/>
      <c r="O28" s="67"/>
      <c r="P28" s="20">
        <f>O28*J28</f>
        <v>0</v>
      </c>
    </row>
    <row r="29" spans="1:16" ht="15" x14ac:dyDescent="0.2">
      <c r="A29" s="3"/>
      <c r="B29" s="3"/>
      <c r="C29" s="3" t="s">
        <v>11</v>
      </c>
      <c r="D29" s="3">
        <v>56</v>
      </c>
      <c r="E29" s="28" t="s">
        <v>22</v>
      </c>
      <c r="F29" s="3" t="s">
        <v>19</v>
      </c>
      <c r="G29" s="1">
        <v>37799</v>
      </c>
      <c r="H29" s="27" t="s">
        <v>23</v>
      </c>
      <c r="I29" s="2">
        <v>56</v>
      </c>
      <c r="J29" s="20">
        <v>0.91100000000000003</v>
      </c>
      <c r="K29" s="32">
        <v>55</v>
      </c>
      <c r="L29" s="32"/>
      <c r="M29" s="34"/>
      <c r="N29" s="24"/>
      <c r="O29" s="24"/>
      <c r="P29" s="20">
        <f>O29*J29</f>
        <v>0</v>
      </c>
    </row>
    <row r="30" spans="1:16" ht="15" x14ac:dyDescent="0.2">
      <c r="A30" s="3"/>
      <c r="B30" s="3"/>
      <c r="C30" s="3" t="s">
        <v>11</v>
      </c>
      <c r="D30" s="3">
        <v>75</v>
      </c>
      <c r="E30" s="28" t="s">
        <v>25</v>
      </c>
      <c r="F30" s="3" t="s">
        <v>19</v>
      </c>
      <c r="G30" s="1">
        <v>37301</v>
      </c>
      <c r="H30" s="3" t="s">
        <v>23</v>
      </c>
      <c r="I30" s="2">
        <v>74.099999999999994</v>
      </c>
      <c r="J30" s="20">
        <v>0.72929999999999995</v>
      </c>
      <c r="K30" s="32">
        <v>52.5</v>
      </c>
      <c r="L30" s="33"/>
      <c r="M30" s="32"/>
      <c r="N30" s="24"/>
      <c r="O30" s="24"/>
      <c r="P30" s="20">
        <f>O30*J30</f>
        <v>0</v>
      </c>
    </row>
    <row r="31" spans="1:16" ht="15" x14ac:dyDescent="0.2">
      <c r="A31" s="3"/>
      <c r="B31" s="3"/>
      <c r="C31" s="3" t="s">
        <v>11</v>
      </c>
      <c r="D31" s="3">
        <v>56</v>
      </c>
      <c r="E31" s="28" t="s">
        <v>40</v>
      </c>
      <c r="F31" s="3" t="s">
        <v>19</v>
      </c>
      <c r="G31" s="1">
        <v>37430</v>
      </c>
      <c r="H31" s="3" t="s">
        <v>23</v>
      </c>
      <c r="I31" s="2">
        <v>53.6</v>
      </c>
      <c r="J31" s="20">
        <v>0.95379999999999998</v>
      </c>
      <c r="K31" s="32">
        <v>65</v>
      </c>
      <c r="L31" s="33"/>
      <c r="M31" s="32"/>
      <c r="N31" s="24"/>
      <c r="O31" s="24"/>
      <c r="P31" s="20">
        <f>O31*J31</f>
        <v>0</v>
      </c>
    </row>
    <row r="32" spans="1:16" x14ac:dyDescent="0.2">
      <c r="A32" s="3"/>
      <c r="B32" s="3"/>
      <c r="C32" s="3"/>
      <c r="D32" s="3"/>
      <c r="E32" s="3"/>
      <c r="F32" s="21" t="s">
        <v>14</v>
      </c>
      <c r="G32" s="1"/>
      <c r="H32" s="27"/>
      <c r="I32" s="2"/>
      <c r="J32" s="20"/>
      <c r="K32" s="24"/>
      <c r="L32" s="25"/>
      <c r="M32" s="26"/>
      <c r="N32" s="24"/>
      <c r="O32" s="24"/>
      <c r="P32" s="20"/>
    </row>
    <row r="33" spans="1:16" ht="15" x14ac:dyDescent="0.2">
      <c r="A33" s="3">
        <v>2</v>
      </c>
      <c r="B33" s="3"/>
      <c r="C33" s="3" t="s">
        <v>11</v>
      </c>
      <c r="D33" s="3">
        <v>52</v>
      </c>
      <c r="E33" s="3" t="s">
        <v>26</v>
      </c>
      <c r="F33" s="3" t="s">
        <v>19</v>
      </c>
      <c r="G33" s="1">
        <v>39121</v>
      </c>
      <c r="H33" s="27" t="s">
        <v>27</v>
      </c>
      <c r="I33" s="2">
        <v>57.9</v>
      </c>
      <c r="J33" s="20">
        <v>1.395</v>
      </c>
      <c r="K33" s="30">
        <v>37.5</v>
      </c>
      <c r="L33" s="30"/>
      <c r="M33" s="30"/>
      <c r="N33" s="24"/>
      <c r="O33" s="24"/>
      <c r="P33" s="20">
        <f t="shared" ref="P33:P57" si="1">O33*J33</f>
        <v>0</v>
      </c>
    </row>
    <row r="34" spans="1:16" ht="15" x14ac:dyDescent="0.2">
      <c r="A34" s="3">
        <v>1</v>
      </c>
      <c r="B34" s="3"/>
      <c r="C34" s="3" t="s">
        <v>11</v>
      </c>
      <c r="D34" s="3">
        <v>44</v>
      </c>
      <c r="E34" s="3" t="s">
        <v>30</v>
      </c>
      <c r="F34" s="3" t="s">
        <v>19</v>
      </c>
      <c r="G34" s="1">
        <v>39640</v>
      </c>
      <c r="H34" s="27" t="s">
        <v>27</v>
      </c>
      <c r="I34" s="2">
        <v>29.25</v>
      </c>
      <c r="J34" s="20">
        <v>2.0329999999999999</v>
      </c>
      <c r="K34" s="30">
        <v>32.5</v>
      </c>
      <c r="L34" s="31"/>
      <c r="M34" s="30"/>
      <c r="N34" s="24"/>
      <c r="O34" s="24"/>
      <c r="P34" s="20">
        <f t="shared" si="1"/>
        <v>0</v>
      </c>
    </row>
    <row r="35" spans="1:16" ht="15" x14ac:dyDescent="0.2">
      <c r="A35" s="3">
        <v>4</v>
      </c>
      <c r="B35" s="3"/>
      <c r="C35" s="3" t="s">
        <v>11</v>
      </c>
      <c r="D35" s="3">
        <v>75</v>
      </c>
      <c r="E35" s="3" t="s">
        <v>48</v>
      </c>
      <c r="F35" s="3" t="s">
        <v>19</v>
      </c>
      <c r="G35" s="1">
        <v>36593</v>
      </c>
      <c r="H35" s="27" t="s">
        <v>38</v>
      </c>
      <c r="I35" s="2">
        <v>68.45</v>
      </c>
      <c r="J35" s="20">
        <v>0.72109999999999996</v>
      </c>
      <c r="K35" s="30">
        <v>90</v>
      </c>
      <c r="L35" s="30"/>
      <c r="M35" s="29"/>
      <c r="N35" s="24"/>
      <c r="O35" s="24"/>
      <c r="P35" s="20">
        <f t="shared" si="1"/>
        <v>0</v>
      </c>
    </row>
    <row r="36" spans="1:16" ht="15" x14ac:dyDescent="0.2">
      <c r="A36" s="3"/>
      <c r="B36" s="3"/>
      <c r="C36" s="3" t="s">
        <v>11</v>
      </c>
      <c r="D36" s="3">
        <v>56</v>
      </c>
      <c r="E36" s="3" t="s">
        <v>36</v>
      </c>
      <c r="F36" s="3" t="s">
        <v>19</v>
      </c>
      <c r="G36" s="1">
        <v>37581</v>
      </c>
      <c r="H36" s="27" t="s">
        <v>23</v>
      </c>
      <c r="I36" s="2">
        <v>55.95</v>
      </c>
      <c r="J36" s="20">
        <v>0.89239999999999997</v>
      </c>
      <c r="K36" s="30"/>
      <c r="L36" s="30"/>
      <c r="M36" s="29"/>
      <c r="N36" s="24"/>
      <c r="O36" s="24"/>
      <c r="P36" s="20">
        <f t="shared" si="1"/>
        <v>0</v>
      </c>
    </row>
    <row r="37" spans="1:16" ht="15" x14ac:dyDescent="0.2">
      <c r="A37" s="3">
        <v>3</v>
      </c>
      <c r="B37" s="3"/>
      <c r="C37" s="3" t="s">
        <v>11</v>
      </c>
      <c r="D37" s="3">
        <v>48</v>
      </c>
      <c r="E37" s="3" t="s">
        <v>49</v>
      </c>
      <c r="F37" s="3" t="s">
        <v>19</v>
      </c>
      <c r="G37" s="1">
        <v>37946</v>
      </c>
      <c r="H37" s="27" t="s">
        <v>21</v>
      </c>
      <c r="I37" s="2">
        <v>47.1</v>
      </c>
      <c r="J37" s="20">
        <v>1.0742</v>
      </c>
      <c r="K37" s="30">
        <v>35</v>
      </c>
      <c r="L37" s="30"/>
      <c r="M37" s="29"/>
      <c r="N37" s="24"/>
      <c r="O37" s="24"/>
      <c r="P37" s="20">
        <f t="shared" si="1"/>
        <v>0</v>
      </c>
    </row>
    <row r="38" spans="1:16" ht="15" x14ac:dyDescent="0.2">
      <c r="A38" s="3">
        <v>3</v>
      </c>
      <c r="B38" s="3"/>
      <c r="C38" s="3" t="s">
        <v>11</v>
      </c>
      <c r="D38" s="3">
        <v>52</v>
      </c>
      <c r="E38" s="3" t="s">
        <v>33</v>
      </c>
      <c r="F38" s="3" t="s">
        <v>52</v>
      </c>
      <c r="G38" s="1">
        <v>37449</v>
      </c>
      <c r="H38" s="27" t="s">
        <v>23</v>
      </c>
      <c r="I38" s="2">
        <v>51</v>
      </c>
      <c r="J38" s="20">
        <v>0.97340000000000004</v>
      </c>
      <c r="K38" s="30">
        <v>45</v>
      </c>
      <c r="L38" s="30"/>
      <c r="M38" s="29"/>
      <c r="N38" s="24"/>
      <c r="O38" s="24"/>
      <c r="P38" s="20">
        <f t="shared" si="1"/>
        <v>0</v>
      </c>
    </row>
    <row r="39" spans="1:16" ht="15" x14ac:dyDescent="0.2">
      <c r="A39" s="3">
        <v>3</v>
      </c>
      <c r="B39" s="3"/>
      <c r="C39" s="3" t="s">
        <v>11</v>
      </c>
      <c r="D39" s="3">
        <v>60</v>
      </c>
      <c r="E39" s="3" t="s">
        <v>50</v>
      </c>
      <c r="F39" s="3" t="s">
        <v>19</v>
      </c>
      <c r="G39" s="1">
        <v>38219</v>
      </c>
      <c r="H39" s="27" t="s">
        <v>21</v>
      </c>
      <c r="I39" s="2">
        <v>61.3</v>
      </c>
      <c r="J39" s="20">
        <v>0.79930000000000001</v>
      </c>
      <c r="K39" s="30">
        <v>30</v>
      </c>
      <c r="L39" s="30"/>
      <c r="M39" s="29"/>
      <c r="N39" s="24"/>
      <c r="O39" s="24"/>
      <c r="P39" s="20">
        <f t="shared" si="1"/>
        <v>0</v>
      </c>
    </row>
    <row r="40" spans="1:16" ht="15" x14ac:dyDescent="0.2">
      <c r="A40" s="3">
        <v>4</v>
      </c>
      <c r="B40" s="3"/>
      <c r="C40" s="3" t="s">
        <v>11</v>
      </c>
      <c r="D40" s="3">
        <v>67.5</v>
      </c>
      <c r="E40" s="3" t="s">
        <v>43</v>
      </c>
      <c r="F40" s="3" t="s">
        <v>19</v>
      </c>
      <c r="G40" s="1">
        <v>37034</v>
      </c>
      <c r="H40" s="27" t="s">
        <v>23</v>
      </c>
      <c r="I40" s="2">
        <v>64</v>
      </c>
      <c r="J40" s="20">
        <v>0.76249999999999996</v>
      </c>
      <c r="K40" s="30">
        <v>60</v>
      </c>
      <c r="L40" s="30"/>
      <c r="M40" s="29"/>
      <c r="N40" s="24"/>
      <c r="O40" s="24"/>
      <c r="P40" s="20">
        <f t="shared" si="1"/>
        <v>0</v>
      </c>
    </row>
    <row r="41" spans="1:16" ht="15" x14ac:dyDescent="0.2">
      <c r="A41" s="3">
        <v>4</v>
      </c>
      <c r="B41" s="3"/>
      <c r="C41" s="3" t="s">
        <v>11</v>
      </c>
      <c r="D41" s="3">
        <v>82.5</v>
      </c>
      <c r="E41" s="3" t="s">
        <v>35</v>
      </c>
      <c r="F41" s="3" t="s">
        <v>52</v>
      </c>
      <c r="G41" s="1">
        <v>36952</v>
      </c>
      <c r="H41" s="27" t="s">
        <v>23</v>
      </c>
      <c r="I41" s="2">
        <v>79</v>
      </c>
      <c r="J41" s="20">
        <v>0.63880000000000003</v>
      </c>
      <c r="K41" s="30">
        <v>100</v>
      </c>
      <c r="L41" s="30"/>
      <c r="M41" s="29"/>
      <c r="N41" s="24"/>
      <c r="O41" s="24"/>
      <c r="P41" s="20">
        <f t="shared" si="1"/>
        <v>0</v>
      </c>
    </row>
    <row r="42" spans="1:16" ht="15" x14ac:dyDescent="0.2">
      <c r="A42" s="3">
        <v>1</v>
      </c>
      <c r="B42" s="3"/>
      <c r="C42" s="3" t="s">
        <v>11</v>
      </c>
      <c r="D42" s="3">
        <v>44</v>
      </c>
      <c r="E42" s="3" t="s">
        <v>31</v>
      </c>
      <c r="F42" s="3" t="s">
        <v>19</v>
      </c>
      <c r="G42" s="1">
        <v>38548</v>
      </c>
      <c r="H42" s="27" t="s">
        <v>21</v>
      </c>
      <c r="I42" s="2">
        <v>36.9</v>
      </c>
      <c r="J42" s="20">
        <v>1.3132999999999999</v>
      </c>
      <c r="K42" s="30">
        <v>30</v>
      </c>
      <c r="L42" s="30"/>
      <c r="M42" s="29"/>
      <c r="N42" s="24"/>
      <c r="O42" s="24"/>
      <c r="P42" s="20">
        <f t="shared" si="1"/>
        <v>0</v>
      </c>
    </row>
    <row r="43" spans="1:16" ht="15" x14ac:dyDescent="0.2">
      <c r="A43" s="3">
        <v>1</v>
      </c>
      <c r="B43" s="3"/>
      <c r="C43" s="3" t="s">
        <v>11</v>
      </c>
      <c r="D43" s="3">
        <v>56</v>
      </c>
      <c r="E43" s="3" t="s">
        <v>32</v>
      </c>
      <c r="F43" s="3" t="s">
        <v>19</v>
      </c>
      <c r="G43" s="1">
        <v>38680</v>
      </c>
      <c r="H43" s="27" t="s">
        <v>21</v>
      </c>
      <c r="I43" s="2">
        <v>55.35</v>
      </c>
      <c r="J43" s="20">
        <v>0.89239999999999997</v>
      </c>
      <c r="K43" s="30">
        <v>30</v>
      </c>
      <c r="L43" s="30"/>
      <c r="M43" s="29"/>
      <c r="N43" s="24"/>
      <c r="O43" s="24"/>
      <c r="P43" s="20">
        <f t="shared" si="1"/>
        <v>0</v>
      </c>
    </row>
    <row r="44" spans="1:16" ht="15" x14ac:dyDescent="0.2">
      <c r="A44" s="3">
        <v>1</v>
      </c>
      <c r="B44" s="3"/>
      <c r="C44" s="3" t="s">
        <v>11</v>
      </c>
      <c r="D44" s="3">
        <v>52</v>
      </c>
      <c r="E44" s="3" t="s">
        <v>28</v>
      </c>
      <c r="F44" s="3" t="s">
        <v>19</v>
      </c>
      <c r="G44" s="1">
        <v>39299</v>
      </c>
      <c r="H44" s="27" t="s">
        <v>27</v>
      </c>
      <c r="I44" s="2">
        <v>44.75</v>
      </c>
      <c r="J44" s="20">
        <v>1.4850000000000001</v>
      </c>
      <c r="K44" s="30">
        <v>35</v>
      </c>
      <c r="L44" s="30"/>
      <c r="M44" s="29"/>
      <c r="N44" s="24"/>
      <c r="O44" s="24"/>
      <c r="P44" s="20">
        <f t="shared" si="1"/>
        <v>0</v>
      </c>
    </row>
    <row r="45" spans="1:16" ht="15" x14ac:dyDescent="0.2">
      <c r="A45" s="3">
        <v>4</v>
      </c>
      <c r="B45" s="3"/>
      <c r="C45" s="3" t="s">
        <v>11</v>
      </c>
      <c r="D45" s="3">
        <v>60</v>
      </c>
      <c r="E45" s="3" t="s">
        <v>37</v>
      </c>
      <c r="F45" s="3" t="s">
        <v>52</v>
      </c>
      <c r="G45" s="35">
        <v>37084</v>
      </c>
      <c r="H45" s="27" t="s">
        <v>23</v>
      </c>
      <c r="I45" s="1" t="s">
        <v>51</v>
      </c>
      <c r="J45" s="20">
        <v>0.82709999999999995</v>
      </c>
      <c r="K45" s="30">
        <v>70</v>
      </c>
      <c r="L45" s="30"/>
      <c r="M45" s="29"/>
      <c r="N45" s="24"/>
      <c r="O45" s="24"/>
      <c r="P45" s="20">
        <f t="shared" si="1"/>
        <v>0</v>
      </c>
    </row>
    <row r="46" spans="1:16" ht="15" x14ac:dyDescent="0.2">
      <c r="A46" s="3">
        <v>1</v>
      </c>
      <c r="B46" s="3"/>
      <c r="C46" s="3" t="s">
        <v>11</v>
      </c>
      <c r="D46" s="3">
        <v>44</v>
      </c>
      <c r="E46" s="3" t="s">
        <v>29</v>
      </c>
      <c r="F46" s="3" t="s">
        <v>19</v>
      </c>
      <c r="G46" s="1">
        <v>39191</v>
      </c>
      <c r="H46" s="27" t="s">
        <v>27</v>
      </c>
      <c r="I46" s="2">
        <v>35.299999999999997</v>
      </c>
      <c r="J46" s="20">
        <v>1.9510000000000001</v>
      </c>
      <c r="K46" s="30">
        <v>30</v>
      </c>
      <c r="L46" s="30"/>
      <c r="M46" s="29"/>
      <c r="N46" s="24"/>
      <c r="O46" s="24"/>
      <c r="P46" s="20">
        <f t="shared" si="1"/>
        <v>0</v>
      </c>
    </row>
    <row r="47" spans="1:16" ht="15" x14ac:dyDescent="0.2">
      <c r="A47" s="3">
        <v>1</v>
      </c>
      <c r="B47" s="3"/>
      <c r="C47" s="3" t="s">
        <v>11</v>
      </c>
      <c r="D47" s="3">
        <v>44</v>
      </c>
      <c r="E47" s="3" t="s">
        <v>54</v>
      </c>
      <c r="F47" s="3" t="s">
        <v>19</v>
      </c>
      <c r="G47" s="1">
        <v>40274</v>
      </c>
      <c r="H47" s="27" t="s">
        <v>62</v>
      </c>
      <c r="I47" s="2">
        <v>25.15</v>
      </c>
      <c r="J47" s="20">
        <v>1.3132999999999999</v>
      </c>
      <c r="K47" s="30">
        <v>15</v>
      </c>
      <c r="L47" s="30"/>
      <c r="M47" s="30"/>
      <c r="N47" s="24"/>
      <c r="O47" s="24"/>
      <c r="P47" s="20">
        <f t="shared" si="1"/>
        <v>0</v>
      </c>
    </row>
    <row r="48" spans="1:16" ht="15" x14ac:dyDescent="0.2">
      <c r="A48" s="3">
        <v>2</v>
      </c>
      <c r="B48" s="3"/>
      <c r="C48" s="3" t="s">
        <v>11</v>
      </c>
      <c r="D48" s="3">
        <v>56</v>
      </c>
      <c r="E48" s="3" t="s">
        <v>42</v>
      </c>
      <c r="F48" s="3" t="s">
        <v>19</v>
      </c>
      <c r="G48" s="1">
        <v>38476</v>
      </c>
      <c r="H48" s="27" t="s">
        <v>21</v>
      </c>
      <c r="I48" s="2">
        <v>53.25</v>
      </c>
      <c r="J48" s="20">
        <v>0.93069999999999997</v>
      </c>
      <c r="K48" s="30">
        <v>45</v>
      </c>
      <c r="L48" s="30"/>
      <c r="M48" s="30"/>
      <c r="N48" s="24"/>
      <c r="O48" s="24"/>
      <c r="P48" s="20">
        <f t="shared" si="1"/>
        <v>0</v>
      </c>
    </row>
    <row r="49" spans="1:16" ht="15" x14ac:dyDescent="0.2">
      <c r="A49" s="3">
        <v>2</v>
      </c>
      <c r="B49" s="3"/>
      <c r="C49" s="3" t="s">
        <v>11</v>
      </c>
      <c r="D49" s="3">
        <v>67.5</v>
      </c>
      <c r="E49" s="3" t="s">
        <v>55</v>
      </c>
      <c r="F49" s="3" t="s">
        <v>19</v>
      </c>
      <c r="G49" s="1"/>
      <c r="H49" s="27" t="s">
        <v>21</v>
      </c>
      <c r="I49" s="2">
        <v>64.650000000000006</v>
      </c>
      <c r="J49" s="20">
        <v>0.76249999999999996</v>
      </c>
      <c r="K49" s="30">
        <v>30</v>
      </c>
      <c r="L49" s="30"/>
      <c r="M49" s="30"/>
      <c r="N49" s="24"/>
      <c r="O49" s="24"/>
      <c r="P49" s="20">
        <f t="shared" si="1"/>
        <v>0</v>
      </c>
    </row>
    <row r="50" spans="1:16" ht="15" x14ac:dyDescent="0.2">
      <c r="A50" s="3">
        <v>1</v>
      </c>
      <c r="B50" s="3"/>
      <c r="C50" s="3" t="s">
        <v>11</v>
      </c>
      <c r="D50" s="3">
        <v>44</v>
      </c>
      <c r="E50" s="3" t="s">
        <v>41</v>
      </c>
      <c r="F50" s="3" t="s">
        <v>19</v>
      </c>
      <c r="G50" s="1">
        <v>40060</v>
      </c>
      <c r="H50" s="27" t="s">
        <v>27</v>
      </c>
      <c r="I50" s="2">
        <v>20.6</v>
      </c>
      <c r="J50" s="20">
        <v>1.3132999999999999</v>
      </c>
      <c r="K50" s="30">
        <v>15</v>
      </c>
      <c r="L50" s="30"/>
      <c r="M50" s="30"/>
      <c r="N50" s="24"/>
      <c r="O50" s="24"/>
      <c r="P50" s="20">
        <f t="shared" si="1"/>
        <v>0</v>
      </c>
    </row>
    <row r="51" spans="1:16" ht="15" x14ac:dyDescent="0.2">
      <c r="A51" s="3">
        <v>4</v>
      </c>
      <c r="B51" s="3"/>
      <c r="C51" s="3" t="s">
        <v>11</v>
      </c>
      <c r="D51" s="3">
        <v>67.5</v>
      </c>
      <c r="E51" s="3" t="s">
        <v>56</v>
      </c>
      <c r="F51" s="3" t="s">
        <v>57</v>
      </c>
      <c r="G51" s="1">
        <v>37041</v>
      </c>
      <c r="H51" s="27" t="s">
        <v>23</v>
      </c>
      <c r="I51" s="2">
        <v>62</v>
      </c>
      <c r="J51" s="20">
        <v>0.78639999999999999</v>
      </c>
      <c r="K51" s="30">
        <v>60</v>
      </c>
      <c r="L51" s="30"/>
      <c r="M51" s="30"/>
      <c r="N51" s="24"/>
      <c r="O51" s="24"/>
      <c r="P51" s="20">
        <f t="shared" si="1"/>
        <v>0</v>
      </c>
    </row>
    <row r="52" spans="1:16" ht="15" x14ac:dyDescent="0.2">
      <c r="A52" s="3">
        <v>4</v>
      </c>
      <c r="B52" s="3"/>
      <c r="C52" s="3" t="s">
        <v>11</v>
      </c>
      <c r="D52" s="3">
        <v>75</v>
      </c>
      <c r="E52" s="3" t="s">
        <v>44</v>
      </c>
      <c r="F52" s="3" t="s">
        <v>19</v>
      </c>
      <c r="G52" s="1">
        <v>37347</v>
      </c>
      <c r="H52" s="27" t="s">
        <v>23</v>
      </c>
      <c r="I52" s="2">
        <v>67.650000000000006</v>
      </c>
      <c r="J52" s="20">
        <v>0.73070000000000002</v>
      </c>
      <c r="K52" s="30">
        <v>80</v>
      </c>
      <c r="L52" s="30"/>
      <c r="M52" s="30"/>
      <c r="N52" s="24"/>
      <c r="O52" s="24"/>
      <c r="P52" s="20">
        <f t="shared" si="1"/>
        <v>0</v>
      </c>
    </row>
    <row r="53" spans="1:16" ht="15" x14ac:dyDescent="0.2">
      <c r="A53" s="3">
        <v>1</v>
      </c>
      <c r="B53" s="3"/>
      <c r="C53" s="3" t="s">
        <v>11</v>
      </c>
      <c r="D53" s="3">
        <v>44</v>
      </c>
      <c r="E53" s="3" t="s">
        <v>58</v>
      </c>
      <c r="F53" s="3" t="s">
        <v>19</v>
      </c>
      <c r="G53" s="1">
        <v>40823</v>
      </c>
      <c r="H53" s="27" t="s">
        <v>62</v>
      </c>
      <c r="I53" s="2">
        <v>21</v>
      </c>
      <c r="J53" s="20">
        <v>1.3132999999999999</v>
      </c>
      <c r="K53" s="30">
        <v>10</v>
      </c>
      <c r="L53" s="30"/>
      <c r="M53" s="30"/>
      <c r="N53" s="24"/>
      <c r="O53" s="24"/>
      <c r="P53" s="20">
        <f t="shared" si="1"/>
        <v>0</v>
      </c>
    </row>
    <row r="54" spans="1:16" ht="15" x14ac:dyDescent="0.2">
      <c r="A54" s="3">
        <v>3</v>
      </c>
      <c r="B54" s="3"/>
      <c r="C54" s="3" t="s">
        <v>11</v>
      </c>
      <c r="D54" s="3">
        <v>60</v>
      </c>
      <c r="E54" s="3" t="s">
        <v>53</v>
      </c>
      <c r="F54" s="3"/>
      <c r="G54" s="1">
        <v>37388</v>
      </c>
      <c r="H54" s="27" t="s">
        <v>23</v>
      </c>
      <c r="I54" s="2">
        <v>58.75</v>
      </c>
      <c r="J54" s="20">
        <v>0.84219999999999995</v>
      </c>
      <c r="K54" s="30">
        <v>60</v>
      </c>
      <c r="L54" s="30"/>
      <c r="M54" s="30"/>
      <c r="N54" s="26"/>
      <c r="O54" s="24"/>
      <c r="P54" s="20">
        <f t="shared" si="1"/>
        <v>0</v>
      </c>
    </row>
    <row r="55" spans="1:16" ht="15" x14ac:dyDescent="0.2">
      <c r="A55" s="3">
        <v>3</v>
      </c>
      <c r="B55" s="3"/>
      <c r="C55" s="3" t="s">
        <v>11</v>
      </c>
      <c r="D55" s="3">
        <v>60</v>
      </c>
      <c r="E55" s="3" t="s">
        <v>59</v>
      </c>
      <c r="F55" s="3" t="s">
        <v>19</v>
      </c>
      <c r="G55" s="1">
        <v>37114</v>
      </c>
      <c r="H55" s="27" t="s">
        <v>23</v>
      </c>
      <c r="I55" s="2">
        <v>58.7</v>
      </c>
      <c r="J55" s="20">
        <v>0.84219999999999995</v>
      </c>
      <c r="K55" s="30">
        <v>65</v>
      </c>
      <c r="L55" s="30"/>
      <c r="M55" s="30"/>
      <c r="N55" s="24"/>
      <c r="O55" s="24"/>
      <c r="P55" s="20">
        <f t="shared" si="1"/>
        <v>0</v>
      </c>
    </row>
    <row r="56" spans="1:16" ht="15" x14ac:dyDescent="0.2">
      <c r="A56" s="3">
        <v>4</v>
      </c>
      <c r="B56" s="3"/>
      <c r="C56" s="3" t="s">
        <v>11</v>
      </c>
      <c r="D56" s="3" t="s">
        <v>60</v>
      </c>
      <c r="E56" s="3" t="s">
        <v>45</v>
      </c>
      <c r="F56" s="3" t="s">
        <v>19</v>
      </c>
      <c r="G56" s="1">
        <v>37372</v>
      </c>
      <c r="H56" s="27" t="s">
        <v>23</v>
      </c>
      <c r="I56" s="2">
        <v>79.7</v>
      </c>
      <c r="J56" s="20">
        <v>0.63880000000000003</v>
      </c>
      <c r="K56" s="30">
        <v>85</v>
      </c>
      <c r="L56" s="30"/>
      <c r="M56" s="30"/>
      <c r="N56" s="24"/>
      <c r="O56" s="25"/>
      <c r="P56" s="20">
        <f t="shared" si="1"/>
        <v>0</v>
      </c>
    </row>
    <row r="57" spans="1:16" ht="15" x14ac:dyDescent="0.2">
      <c r="A57" s="3">
        <v>1</v>
      </c>
      <c r="B57" s="3"/>
      <c r="C57" s="3" t="s">
        <v>11</v>
      </c>
      <c r="D57" s="3">
        <v>44</v>
      </c>
      <c r="E57" s="3" t="s">
        <v>61</v>
      </c>
      <c r="F57" s="3" t="s">
        <v>19</v>
      </c>
      <c r="G57" s="1">
        <v>40581</v>
      </c>
      <c r="H57" s="27" t="s">
        <v>62</v>
      </c>
      <c r="I57" s="2">
        <v>24.85</v>
      </c>
      <c r="J57" s="20">
        <v>1.3132999999999999</v>
      </c>
      <c r="K57" s="30">
        <v>15</v>
      </c>
      <c r="L57" s="30"/>
      <c r="M57" s="30"/>
      <c r="N57" s="24"/>
      <c r="O57" s="24"/>
      <c r="P57" s="20">
        <f t="shared" si="1"/>
        <v>0</v>
      </c>
    </row>
    <row r="58" spans="1:16" x14ac:dyDescent="0.2">
      <c r="A58" s="3"/>
      <c r="B58" s="21" t="s">
        <v>13</v>
      </c>
      <c r="C58" s="27"/>
      <c r="D58" s="2"/>
      <c r="E58" s="20"/>
      <c r="F58" s="24"/>
      <c r="G58" s="26"/>
      <c r="H58" s="26"/>
      <c r="I58" s="24"/>
      <c r="J58" s="24"/>
      <c r="K58" s="20"/>
    </row>
    <row r="59" spans="1:16" x14ac:dyDescent="0.2">
      <c r="A59" s="3"/>
      <c r="B59" s="21" t="s">
        <v>14</v>
      </c>
      <c r="C59" s="27"/>
      <c r="D59" s="2"/>
      <c r="E59" s="20"/>
      <c r="F59" s="24"/>
      <c r="G59" s="25"/>
      <c r="H59" s="26"/>
      <c r="I59" s="24"/>
      <c r="J59" s="24"/>
      <c r="K59" s="20"/>
    </row>
    <row r="60" spans="1:16" x14ac:dyDescent="0.2">
      <c r="A60" s="3"/>
      <c r="B60" s="3"/>
      <c r="C60" s="27"/>
      <c r="D60" s="2"/>
      <c r="E60" s="20"/>
      <c r="F60" s="24"/>
      <c r="G60" s="25"/>
      <c r="H60" s="24"/>
      <c r="I60" s="24"/>
      <c r="J60" s="24"/>
      <c r="K60" s="20">
        <f t="shared" ref="K60:K87" si="2">J60*E60</f>
        <v>0</v>
      </c>
    </row>
    <row r="61" spans="1:16" x14ac:dyDescent="0.2">
      <c r="A61" s="3"/>
      <c r="B61" s="3"/>
      <c r="C61" s="27"/>
      <c r="D61" s="2"/>
      <c r="E61" s="20"/>
      <c r="F61" s="24"/>
      <c r="G61" s="25"/>
      <c r="H61" s="26"/>
      <c r="I61" s="24"/>
      <c r="J61" s="24"/>
      <c r="K61" s="20">
        <f t="shared" si="2"/>
        <v>0</v>
      </c>
    </row>
    <row r="62" spans="1:16" x14ac:dyDescent="0.2">
      <c r="A62" s="3"/>
      <c r="B62" s="3"/>
      <c r="C62" s="27"/>
      <c r="D62" s="2"/>
      <c r="E62" s="20"/>
      <c r="F62" s="24"/>
      <c r="G62" s="26"/>
      <c r="H62" s="24"/>
      <c r="I62" s="24"/>
      <c r="J62" s="24"/>
      <c r="K62" s="20">
        <f t="shared" si="2"/>
        <v>0</v>
      </c>
    </row>
    <row r="63" spans="1:16" x14ac:dyDescent="0.2">
      <c r="A63" s="3"/>
      <c r="B63" s="3"/>
      <c r="C63" s="27"/>
      <c r="D63" s="2"/>
      <c r="E63" s="20"/>
      <c r="F63" s="26"/>
      <c r="G63" s="26"/>
      <c r="H63" s="26"/>
      <c r="I63" s="24"/>
      <c r="J63" s="24"/>
      <c r="K63" s="20">
        <f t="shared" si="2"/>
        <v>0</v>
      </c>
    </row>
    <row r="64" spans="1:16" x14ac:dyDescent="0.2">
      <c r="A64" s="3"/>
      <c r="B64" s="3"/>
      <c r="C64" s="27"/>
      <c r="D64" s="2"/>
      <c r="E64" s="20"/>
      <c r="F64" s="24"/>
      <c r="G64" s="24"/>
      <c r="H64" s="24"/>
      <c r="I64" s="24"/>
      <c r="J64" s="24"/>
      <c r="K64" s="20">
        <f t="shared" si="2"/>
        <v>0</v>
      </c>
    </row>
    <row r="65" spans="1:11" x14ac:dyDescent="0.2">
      <c r="A65" s="3"/>
      <c r="B65" s="3"/>
      <c r="C65" s="27"/>
      <c r="D65" s="2"/>
      <c r="E65" s="20"/>
      <c r="F65" s="24"/>
      <c r="G65" s="24"/>
      <c r="H65" s="26"/>
      <c r="I65" s="24"/>
      <c r="J65" s="24"/>
      <c r="K65" s="20">
        <f t="shared" si="2"/>
        <v>0</v>
      </c>
    </row>
    <row r="66" spans="1:11" x14ac:dyDescent="0.2">
      <c r="A66" s="3"/>
      <c r="B66" s="3"/>
      <c r="C66" s="27"/>
      <c r="D66" s="2"/>
      <c r="E66" s="20"/>
      <c r="F66" s="26"/>
      <c r="G66" s="24"/>
      <c r="H66" s="26"/>
      <c r="I66" s="24"/>
      <c r="J66" s="24"/>
      <c r="K66" s="20">
        <f t="shared" si="2"/>
        <v>0</v>
      </c>
    </row>
    <row r="67" spans="1:11" x14ac:dyDescent="0.2">
      <c r="A67" s="3"/>
      <c r="B67" s="3"/>
      <c r="C67" s="27"/>
      <c r="D67" s="2"/>
      <c r="E67" s="20"/>
      <c r="F67" s="24"/>
      <c r="G67" s="26"/>
      <c r="H67" s="26"/>
      <c r="I67" s="24"/>
      <c r="J67" s="24"/>
      <c r="K67" s="20">
        <f t="shared" si="2"/>
        <v>0</v>
      </c>
    </row>
    <row r="68" spans="1:11" x14ac:dyDescent="0.2">
      <c r="A68" s="3"/>
      <c r="B68" s="3"/>
      <c r="C68" s="27"/>
      <c r="D68" s="2"/>
      <c r="E68" s="20"/>
      <c r="F68" s="24"/>
      <c r="G68" s="24"/>
      <c r="H68" s="24"/>
      <c r="I68" s="24"/>
      <c r="J68" s="24"/>
      <c r="K68" s="20">
        <f t="shared" si="2"/>
        <v>0</v>
      </c>
    </row>
    <row r="69" spans="1:11" x14ac:dyDescent="0.2">
      <c r="A69" s="3"/>
      <c r="B69" s="3"/>
      <c r="C69" s="27"/>
      <c r="D69" s="2"/>
      <c r="E69" s="20"/>
      <c r="F69" s="26"/>
      <c r="G69" s="25"/>
      <c r="H69" s="26"/>
      <c r="I69" s="24"/>
      <c r="J69" s="24"/>
      <c r="K69" s="20">
        <f t="shared" si="2"/>
        <v>0</v>
      </c>
    </row>
    <row r="70" spans="1:11" x14ac:dyDescent="0.2">
      <c r="A70" s="3"/>
      <c r="B70" s="3"/>
      <c r="C70" s="27"/>
      <c r="D70" s="2"/>
      <c r="E70" s="20"/>
      <c r="F70" s="26"/>
      <c r="G70" s="25"/>
      <c r="H70" s="26"/>
      <c r="I70" s="24"/>
      <c r="J70" s="24"/>
      <c r="K70" s="20">
        <f t="shared" si="2"/>
        <v>0</v>
      </c>
    </row>
    <row r="71" spans="1:11" x14ac:dyDescent="0.2">
      <c r="A71" s="3"/>
      <c r="B71" s="3"/>
      <c r="C71" s="27"/>
      <c r="D71" s="2"/>
      <c r="E71" s="20"/>
      <c r="F71" s="24"/>
      <c r="G71" s="24"/>
      <c r="H71" s="24"/>
      <c r="I71" s="24"/>
      <c r="J71" s="24"/>
      <c r="K71" s="20">
        <f t="shared" si="2"/>
        <v>0</v>
      </c>
    </row>
    <row r="72" spans="1:11" x14ac:dyDescent="0.2">
      <c r="A72" s="3"/>
      <c r="B72" s="3"/>
      <c r="C72" s="27"/>
      <c r="D72" s="2"/>
      <c r="E72" s="20"/>
      <c r="F72" s="26"/>
      <c r="G72" s="26"/>
      <c r="H72" s="26"/>
      <c r="I72" s="24"/>
      <c r="J72" s="24"/>
      <c r="K72" s="20">
        <f t="shared" si="2"/>
        <v>0</v>
      </c>
    </row>
    <row r="73" spans="1:11" x14ac:dyDescent="0.2">
      <c r="A73" s="3"/>
      <c r="B73" s="3"/>
      <c r="C73" s="27"/>
      <c r="D73" s="2"/>
      <c r="E73" s="20"/>
      <c r="F73" s="24"/>
      <c r="G73" s="24"/>
      <c r="H73" s="26"/>
      <c r="I73" s="24"/>
      <c r="J73" s="24"/>
      <c r="K73" s="20">
        <f t="shared" si="2"/>
        <v>0</v>
      </c>
    </row>
    <row r="74" spans="1:11" x14ac:dyDescent="0.2">
      <c r="A74" s="3"/>
      <c r="B74" s="3"/>
      <c r="C74" s="27"/>
      <c r="D74" s="2"/>
      <c r="E74" s="20"/>
      <c r="F74" s="26"/>
      <c r="G74" s="26"/>
      <c r="H74" s="25"/>
      <c r="I74" s="24"/>
      <c r="J74" s="24"/>
      <c r="K74" s="20">
        <f t="shared" si="2"/>
        <v>0</v>
      </c>
    </row>
    <row r="75" spans="1:11" x14ac:dyDescent="0.2">
      <c r="A75" s="3"/>
      <c r="B75" s="3"/>
      <c r="C75" s="27"/>
      <c r="D75" s="2"/>
      <c r="E75" s="20"/>
      <c r="F75" s="26"/>
      <c r="G75" s="24"/>
      <c r="H75" s="24"/>
      <c r="I75" s="24"/>
      <c r="J75" s="24"/>
      <c r="K75" s="20">
        <f t="shared" si="2"/>
        <v>0</v>
      </c>
    </row>
    <row r="76" spans="1:11" x14ac:dyDescent="0.2">
      <c r="A76" s="3"/>
      <c r="B76" s="3"/>
      <c r="C76" s="27"/>
      <c r="D76" s="2"/>
      <c r="E76" s="20"/>
      <c r="F76" s="25"/>
      <c r="G76" s="25"/>
      <c r="H76" s="26"/>
      <c r="I76" s="25"/>
      <c r="J76" s="25"/>
      <c r="K76" s="20">
        <f t="shared" si="2"/>
        <v>0</v>
      </c>
    </row>
    <row r="77" spans="1:11" x14ac:dyDescent="0.2">
      <c r="A77" s="3"/>
      <c r="B77" s="3"/>
      <c r="C77" s="27"/>
      <c r="D77" s="2"/>
      <c r="E77" s="20"/>
      <c r="F77" s="26"/>
      <c r="G77" s="24"/>
      <c r="H77" s="26"/>
      <c r="I77" s="24"/>
      <c r="J77" s="24"/>
      <c r="K77" s="20">
        <f t="shared" si="2"/>
        <v>0</v>
      </c>
    </row>
    <row r="78" spans="1:11" x14ac:dyDescent="0.2">
      <c r="A78" s="3"/>
      <c r="B78" s="3"/>
      <c r="C78" s="27"/>
      <c r="D78" s="2"/>
      <c r="E78" s="20"/>
      <c r="F78" s="24"/>
      <c r="G78" s="24"/>
      <c r="H78" s="26"/>
      <c r="I78" s="24"/>
      <c r="J78" s="24"/>
      <c r="K78" s="20">
        <f t="shared" si="2"/>
        <v>0</v>
      </c>
    </row>
    <row r="79" spans="1:11" x14ac:dyDescent="0.2">
      <c r="A79" s="3"/>
      <c r="B79" s="3"/>
      <c r="C79" s="27"/>
      <c r="D79" s="2"/>
      <c r="E79" s="20"/>
      <c r="F79" s="26"/>
      <c r="G79" s="25"/>
      <c r="H79" s="26"/>
      <c r="I79" s="24"/>
      <c r="J79" s="25"/>
      <c r="K79" s="20">
        <f t="shared" si="2"/>
        <v>0</v>
      </c>
    </row>
    <row r="80" spans="1:11" x14ac:dyDescent="0.2">
      <c r="A80" s="3"/>
      <c r="B80" s="3"/>
      <c r="C80" s="27"/>
      <c r="D80" s="2"/>
      <c r="E80" s="20"/>
      <c r="F80" s="24"/>
      <c r="G80" s="26"/>
      <c r="H80" s="26"/>
      <c r="I80" s="24"/>
      <c r="J80" s="24"/>
      <c r="K80" s="20">
        <f t="shared" si="2"/>
        <v>0</v>
      </c>
    </row>
    <row r="81" spans="1:11" x14ac:dyDescent="0.2">
      <c r="A81" s="3"/>
      <c r="B81" s="3"/>
      <c r="C81" s="27"/>
      <c r="D81" s="2"/>
      <c r="E81" s="20"/>
      <c r="F81" s="24"/>
      <c r="G81" s="26"/>
      <c r="H81" s="25"/>
      <c r="I81" s="24"/>
      <c r="J81" s="24"/>
      <c r="K81" s="20">
        <f t="shared" si="2"/>
        <v>0</v>
      </c>
    </row>
    <row r="82" spans="1:11" x14ac:dyDescent="0.2">
      <c r="A82" s="3"/>
      <c r="B82" s="3"/>
      <c r="C82" s="27"/>
      <c r="D82" s="2"/>
      <c r="E82" s="20"/>
      <c r="F82" s="26"/>
      <c r="G82" s="26"/>
      <c r="H82" s="25"/>
      <c r="I82" s="25"/>
      <c r="J82" s="24"/>
      <c r="K82" s="20">
        <f t="shared" si="2"/>
        <v>0</v>
      </c>
    </row>
    <row r="83" spans="1:11" x14ac:dyDescent="0.2">
      <c r="A83" s="3"/>
      <c r="B83" s="3"/>
      <c r="C83" s="27"/>
      <c r="D83" s="2"/>
      <c r="E83" s="20"/>
      <c r="F83" s="24"/>
      <c r="G83" s="24"/>
      <c r="H83" s="26"/>
      <c r="I83" s="24"/>
      <c r="J83" s="24"/>
      <c r="K83" s="20">
        <f t="shared" si="2"/>
        <v>0</v>
      </c>
    </row>
    <row r="84" spans="1:11" ht="13.5" thickBot="1" x14ac:dyDescent="0.25">
      <c r="A84" s="3"/>
      <c r="B84" s="3"/>
      <c r="C84" s="27"/>
      <c r="D84" s="2"/>
      <c r="E84" s="20"/>
      <c r="F84" s="24"/>
      <c r="G84" s="26"/>
      <c r="H84" s="24"/>
      <c r="I84" s="24"/>
      <c r="J84" s="24"/>
      <c r="K84" s="20">
        <f t="shared" si="2"/>
        <v>0</v>
      </c>
    </row>
    <row r="85" spans="1:11" ht="12.75" customHeight="1" x14ac:dyDescent="0.2">
      <c r="A85" s="52"/>
      <c r="B85" s="52"/>
      <c r="C85" s="54"/>
      <c r="D85" s="57"/>
      <c r="E85" s="60"/>
      <c r="F85" s="49"/>
      <c r="G85" s="61"/>
      <c r="H85" s="68"/>
      <c r="I85" s="63"/>
      <c r="J85" s="63"/>
      <c r="K85" s="65">
        <f t="shared" si="2"/>
        <v>0</v>
      </c>
    </row>
    <row r="86" spans="1:11" x14ac:dyDescent="0.2">
      <c r="A86" s="51"/>
      <c r="B86" s="51"/>
      <c r="C86" s="53"/>
      <c r="D86" s="55"/>
      <c r="E86" s="58"/>
      <c r="F86" s="48"/>
      <c r="G86" s="62"/>
      <c r="H86" s="62"/>
      <c r="I86" s="48"/>
      <c r="J86" s="48"/>
      <c r="K86" s="64">
        <f t="shared" si="2"/>
        <v>0</v>
      </c>
    </row>
    <row r="87" spans="1:11" x14ac:dyDescent="0.2">
      <c r="A87" s="3"/>
      <c r="B87" s="3"/>
      <c r="C87" s="27"/>
      <c r="D87" s="2"/>
      <c r="E87" s="20"/>
      <c r="F87" s="24"/>
      <c r="G87" s="26"/>
      <c r="H87" s="24"/>
      <c r="I87" s="3"/>
      <c r="J87" s="3"/>
      <c r="K87" s="20">
        <f t="shared" si="2"/>
        <v>0</v>
      </c>
    </row>
    <row r="88" spans="1:11" x14ac:dyDescent="0.2">
      <c r="A88" s="50"/>
      <c r="B88" s="50"/>
      <c r="C88" s="50"/>
      <c r="D88" s="56"/>
      <c r="E88" s="59"/>
      <c r="F88" s="47" t="s">
        <v>1</v>
      </c>
      <c r="G88" s="47" t="s">
        <v>17</v>
      </c>
      <c r="H88" s="47"/>
      <c r="I88" s="47"/>
      <c r="J88" s="47" t="s">
        <v>6</v>
      </c>
      <c r="K88" s="66" t="s">
        <v>16</v>
      </c>
    </row>
    <row r="89" spans="1:11" ht="12.75" customHeight="1" x14ac:dyDescent="0.2">
      <c r="A89" s="3"/>
      <c r="B89" s="3"/>
      <c r="C89" s="3"/>
      <c r="D89" s="2"/>
      <c r="E89" s="20"/>
      <c r="F89" s="3"/>
      <c r="G89" s="3"/>
      <c r="H89" s="3"/>
      <c r="I89" s="3"/>
      <c r="J89" s="3"/>
      <c r="K89" s="20"/>
    </row>
    <row r="90" spans="1:11" s="8" customFormat="1" ht="11.25" customHeight="1" x14ac:dyDescent="0.2">
      <c r="A90" s="21"/>
      <c r="B90" s="3"/>
      <c r="C90" s="3"/>
      <c r="D90" s="2"/>
      <c r="E90" s="20"/>
      <c r="F90" s="3"/>
      <c r="G90" s="3"/>
      <c r="H90" s="3"/>
      <c r="I90" s="3"/>
      <c r="J90" s="3"/>
      <c r="K90" s="20"/>
    </row>
    <row r="91" spans="1:11" x14ac:dyDescent="0.2">
      <c r="A91" s="3"/>
      <c r="B91" s="3"/>
      <c r="C91" s="3"/>
      <c r="D91" s="2"/>
      <c r="E91" s="20"/>
      <c r="F91" s="3"/>
      <c r="G91" s="3"/>
      <c r="H91" s="3"/>
      <c r="I91" s="3"/>
      <c r="J91" s="3"/>
      <c r="K91" s="20"/>
    </row>
    <row r="92" spans="1:11" x14ac:dyDescent="0.2">
      <c r="A92" s="3"/>
      <c r="B92" s="3"/>
      <c r="C92" s="3"/>
      <c r="D92" s="2"/>
      <c r="E92" s="20"/>
      <c r="F92" s="3"/>
      <c r="G92" s="3"/>
      <c r="H92" s="3"/>
      <c r="I92" s="3"/>
      <c r="J92" s="3"/>
      <c r="K92" s="20"/>
    </row>
    <row r="93" spans="1:11" x14ac:dyDescent="0.2">
      <c r="A93" s="3"/>
      <c r="B93" s="3"/>
      <c r="C93" s="3"/>
      <c r="D93" s="2"/>
      <c r="E93" s="20"/>
      <c r="F93" s="3"/>
      <c r="G93" s="3"/>
      <c r="H93" s="3"/>
      <c r="I93" s="3"/>
      <c r="J93" s="3"/>
      <c r="K93" s="20"/>
    </row>
    <row r="94" spans="1:11" x14ac:dyDescent="0.2">
      <c r="A94" s="3"/>
      <c r="B94" s="3"/>
      <c r="C94" s="3"/>
      <c r="D94" s="2"/>
      <c r="E94" s="20"/>
      <c r="F94" s="3"/>
      <c r="G94" s="3"/>
      <c r="H94" s="3"/>
      <c r="I94" s="3"/>
      <c r="J94" s="3"/>
      <c r="K94" s="20"/>
    </row>
    <row r="95" spans="1:11" x14ac:dyDescent="0.2">
      <c r="A95" s="3"/>
      <c r="B95" s="3"/>
      <c r="C95" s="3"/>
      <c r="D95" s="2"/>
      <c r="E95" s="20"/>
      <c r="F95" s="3"/>
      <c r="G95" s="3"/>
      <c r="H95" s="3"/>
      <c r="I95" s="3"/>
      <c r="J95" s="3"/>
      <c r="K95" s="20"/>
    </row>
    <row r="96" spans="1:11" x14ac:dyDescent="0.2">
      <c r="A96" s="3"/>
      <c r="B96" s="3"/>
      <c r="C96" s="3"/>
      <c r="D96" s="2"/>
      <c r="E96" s="20"/>
      <c r="F96" s="3"/>
      <c r="G96" s="3"/>
      <c r="H96" s="3"/>
      <c r="I96" s="3"/>
      <c r="J96" s="3"/>
      <c r="K96" s="20"/>
    </row>
    <row r="97" spans="1:11" x14ac:dyDescent="0.2">
      <c r="A97" s="3"/>
      <c r="B97" s="3"/>
      <c r="C97" s="3"/>
      <c r="D97" s="2"/>
      <c r="E97" s="20"/>
      <c r="F97" s="3"/>
      <c r="G97" s="3"/>
      <c r="H97" s="3"/>
      <c r="I97" s="3"/>
      <c r="J97" s="3"/>
      <c r="K97" s="20"/>
    </row>
    <row r="98" spans="1:11" x14ac:dyDescent="0.2">
      <c r="A98" s="3"/>
      <c r="B98" s="3"/>
      <c r="C98" s="3"/>
      <c r="D98" s="2"/>
      <c r="E98" s="20"/>
      <c r="F98" s="3"/>
      <c r="G98" s="3"/>
      <c r="H98" s="3"/>
      <c r="I98" s="3"/>
      <c r="J98" s="3"/>
      <c r="K98" s="20"/>
    </row>
    <row r="99" spans="1:11" x14ac:dyDescent="0.2">
      <c r="A99" s="3"/>
      <c r="B99" s="3"/>
      <c r="C99" s="3"/>
      <c r="D99" s="2"/>
      <c r="E99" s="20"/>
      <c r="F99" s="3"/>
      <c r="G99" s="3"/>
      <c r="H99" s="3"/>
      <c r="I99" s="3"/>
      <c r="J99" s="23"/>
      <c r="K99" s="20"/>
    </row>
    <row r="100" spans="1:11" x14ac:dyDescent="0.2">
      <c r="A100" s="3"/>
      <c r="B100" s="3"/>
      <c r="C100" s="3"/>
      <c r="D100" s="2"/>
      <c r="E100" s="20"/>
      <c r="F100" s="3"/>
      <c r="G100" s="3"/>
      <c r="H100" s="3"/>
      <c r="I100" s="3"/>
      <c r="J100" s="3"/>
      <c r="K100" s="20"/>
    </row>
    <row r="101" spans="1:11" x14ac:dyDescent="0.2">
      <c r="A101" s="3"/>
      <c r="B101" s="3"/>
      <c r="C101" s="3"/>
      <c r="D101" s="2"/>
      <c r="E101" s="20"/>
      <c r="F101" s="3"/>
      <c r="G101" s="3"/>
      <c r="H101" s="3"/>
      <c r="I101" s="3"/>
      <c r="J101" s="3"/>
      <c r="K101" s="20"/>
    </row>
    <row r="102" spans="1:11" x14ac:dyDescent="0.2">
      <c r="A102" s="3"/>
      <c r="B102" s="3"/>
      <c r="C102" s="3"/>
      <c r="D102" s="2"/>
      <c r="E102" s="20"/>
      <c r="F102" s="3"/>
      <c r="G102" s="3"/>
      <c r="H102" s="3"/>
      <c r="I102" s="3"/>
      <c r="J102" s="3"/>
      <c r="K102" s="20"/>
    </row>
    <row r="103" spans="1:11" x14ac:dyDescent="0.2">
      <c r="A103" s="21"/>
      <c r="B103" s="21"/>
      <c r="C103" s="3"/>
      <c r="D103" s="2"/>
      <c r="E103" s="20"/>
      <c r="F103" s="3"/>
      <c r="G103" s="3"/>
      <c r="H103" s="3"/>
      <c r="I103" s="3"/>
      <c r="J103" s="3"/>
      <c r="K103" s="20"/>
    </row>
    <row r="104" spans="1:11" x14ac:dyDescent="0.2">
      <c r="A104" s="3"/>
      <c r="B104" s="3"/>
      <c r="C104" s="3"/>
      <c r="D104" s="2"/>
      <c r="E104" s="20"/>
      <c r="F104" s="3"/>
      <c r="G104" s="3"/>
      <c r="H104" s="3"/>
      <c r="I104" s="3"/>
      <c r="J104" s="3"/>
      <c r="K104" s="20"/>
    </row>
    <row r="105" spans="1:11" x14ac:dyDescent="0.2">
      <c r="A105" s="3"/>
      <c r="B105" s="3"/>
      <c r="C105" s="3"/>
      <c r="D105" s="2"/>
      <c r="E105" s="20"/>
      <c r="F105" s="3"/>
      <c r="G105" s="3"/>
      <c r="H105" s="3"/>
      <c r="I105" s="3"/>
      <c r="J105" s="3"/>
      <c r="K105" s="20"/>
    </row>
    <row r="106" spans="1:11" x14ac:dyDescent="0.2">
      <c r="A106" s="3"/>
      <c r="B106" s="3"/>
      <c r="C106" s="3"/>
      <c r="D106" s="2"/>
      <c r="E106" s="20"/>
      <c r="F106" s="3"/>
      <c r="G106" s="3"/>
      <c r="H106" s="3"/>
      <c r="I106" s="3"/>
      <c r="J106" s="3"/>
      <c r="K106" s="20"/>
    </row>
    <row r="107" spans="1:11" x14ac:dyDescent="0.2">
      <c r="A107" s="21"/>
      <c r="B107" s="21"/>
      <c r="C107" s="3"/>
      <c r="D107" s="2"/>
      <c r="E107" s="20"/>
      <c r="F107" s="3"/>
      <c r="G107" s="3"/>
      <c r="H107" s="3"/>
      <c r="I107" s="3"/>
      <c r="J107" s="3"/>
      <c r="K107" s="20"/>
    </row>
    <row r="108" spans="1:11" x14ac:dyDescent="0.2">
      <c r="A108" s="21"/>
      <c r="B108" s="21"/>
      <c r="C108" s="3"/>
      <c r="D108" s="2"/>
      <c r="E108" s="20"/>
      <c r="F108" s="3"/>
      <c r="G108" s="3"/>
      <c r="H108" s="3"/>
      <c r="I108" s="3"/>
      <c r="J108" s="3"/>
      <c r="K108" s="20"/>
    </row>
    <row r="109" spans="1:11" x14ac:dyDescent="0.2">
      <c r="A109" s="3"/>
      <c r="B109" s="3"/>
      <c r="C109" s="3"/>
      <c r="D109" s="2"/>
      <c r="E109" s="20"/>
      <c r="F109" s="3"/>
      <c r="G109" s="3"/>
      <c r="H109" s="3"/>
      <c r="I109" s="3"/>
      <c r="J109" s="3"/>
      <c r="K109" s="20"/>
    </row>
    <row r="110" spans="1:11" x14ac:dyDescent="0.2">
      <c r="A110" s="3"/>
      <c r="B110" s="21"/>
      <c r="C110" s="3"/>
      <c r="D110" s="2"/>
      <c r="E110" s="20"/>
      <c r="F110" s="3"/>
      <c r="G110" s="3"/>
      <c r="H110" s="3"/>
      <c r="I110" s="3"/>
      <c r="J110" s="3"/>
      <c r="K110" s="20"/>
    </row>
    <row r="111" spans="1:11" x14ac:dyDescent="0.2">
      <c r="A111" s="3"/>
      <c r="B111" s="3"/>
      <c r="C111" s="3"/>
      <c r="D111" s="2"/>
      <c r="E111" s="20"/>
      <c r="F111" s="3"/>
      <c r="G111" s="3"/>
      <c r="H111" s="3"/>
      <c r="I111" s="3"/>
      <c r="J111" s="3"/>
      <c r="K111" s="20"/>
    </row>
    <row r="112" spans="1:11" x14ac:dyDescent="0.2">
      <c r="A112" s="3"/>
      <c r="B112" s="3"/>
      <c r="C112" s="3"/>
      <c r="D112" s="2"/>
      <c r="E112" s="20"/>
      <c r="F112" s="3"/>
      <c r="G112" s="3"/>
      <c r="H112" s="3"/>
      <c r="I112" s="3"/>
      <c r="J112" s="3"/>
      <c r="K112" s="20"/>
    </row>
    <row r="113" spans="1:11" x14ac:dyDescent="0.2">
      <c r="A113" s="3"/>
      <c r="B113" s="3"/>
      <c r="C113" s="3"/>
      <c r="D113" s="2"/>
      <c r="E113" s="20"/>
      <c r="F113" s="3"/>
      <c r="G113" s="3"/>
      <c r="H113" s="3"/>
      <c r="I113" s="3"/>
      <c r="J113" s="3"/>
      <c r="K113" s="20"/>
    </row>
    <row r="114" spans="1:11" x14ac:dyDescent="0.2">
      <c r="A114" s="3"/>
      <c r="B114" s="3"/>
      <c r="C114" s="3"/>
      <c r="D114" s="2"/>
      <c r="E114" s="20"/>
      <c r="F114" s="3"/>
      <c r="G114" s="3"/>
      <c r="H114" s="3"/>
      <c r="I114" s="3"/>
      <c r="J114" s="3"/>
      <c r="K114" s="20"/>
    </row>
    <row r="115" spans="1:11" x14ac:dyDescent="0.2">
      <c r="A115" s="3"/>
      <c r="B115" s="3"/>
      <c r="C115" s="3"/>
      <c r="D115" s="2"/>
      <c r="E115" s="20"/>
      <c r="F115" s="3"/>
      <c r="G115" s="3"/>
      <c r="H115" s="3"/>
      <c r="I115" s="3"/>
      <c r="J115" s="3"/>
      <c r="K115" s="20"/>
    </row>
    <row r="116" spans="1:11" x14ac:dyDescent="0.2">
      <c r="A116" s="3"/>
      <c r="B116" s="3"/>
      <c r="C116" s="3"/>
      <c r="D116" s="2"/>
      <c r="E116" s="20"/>
      <c r="F116" s="3"/>
      <c r="G116" s="3"/>
      <c r="H116" s="3"/>
      <c r="I116" s="3"/>
      <c r="J116" s="3"/>
      <c r="K116" s="20"/>
    </row>
    <row r="117" spans="1:11" x14ac:dyDescent="0.2">
      <c r="A117" s="3"/>
      <c r="B117" s="3"/>
      <c r="C117" s="3"/>
      <c r="D117" s="2"/>
      <c r="E117" s="20"/>
      <c r="F117" s="3"/>
      <c r="G117" s="3"/>
      <c r="H117" s="3"/>
      <c r="I117" s="3"/>
      <c r="J117" s="3"/>
      <c r="K117" s="20"/>
    </row>
    <row r="118" spans="1:11" x14ac:dyDescent="0.2">
      <c r="A118" s="3"/>
      <c r="B118" s="21"/>
      <c r="C118" s="3"/>
      <c r="D118" s="2"/>
      <c r="E118" s="20"/>
      <c r="F118" s="3"/>
      <c r="G118" s="3"/>
      <c r="H118" s="3"/>
      <c r="I118" s="3"/>
      <c r="J118" s="3"/>
      <c r="K118" s="20"/>
    </row>
    <row r="119" spans="1:11" x14ac:dyDescent="0.2">
      <c r="A119" s="3"/>
      <c r="B119" s="3"/>
      <c r="C119" s="3"/>
      <c r="D119" s="2"/>
      <c r="E119" s="20"/>
      <c r="F119" s="3"/>
      <c r="G119" s="3"/>
      <c r="H119" s="3"/>
      <c r="I119" s="3"/>
      <c r="J119" s="3"/>
      <c r="K119" s="20"/>
    </row>
    <row r="120" spans="1:11" x14ac:dyDescent="0.2">
      <c r="A120" s="3"/>
      <c r="B120" s="3"/>
      <c r="C120" s="3"/>
      <c r="D120" s="2"/>
      <c r="E120" s="20"/>
      <c r="F120" s="3"/>
      <c r="G120" s="3"/>
      <c r="H120" s="3"/>
      <c r="I120" s="3"/>
      <c r="J120" s="3"/>
      <c r="K120" s="20"/>
    </row>
    <row r="121" spans="1:11" x14ac:dyDescent="0.2">
      <c r="A121" s="3"/>
      <c r="B121" s="3"/>
      <c r="C121" s="3"/>
      <c r="D121" s="2"/>
      <c r="E121" s="20"/>
      <c r="F121" s="3"/>
      <c r="G121" s="3"/>
      <c r="H121" s="3"/>
      <c r="I121" s="3"/>
      <c r="J121" s="3"/>
      <c r="K121" s="20"/>
    </row>
    <row r="122" spans="1:11" x14ac:dyDescent="0.2">
      <c r="A122" s="3"/>
      <c r="B122" s="3"/>
      <c r="C122" s="3"/>
      <c r="D122" s="2"/>
      <c r="E122" s="20"/>
      <c r="F122" s="3"/>
      <c r="G122" s="3"/>
      <c r="H122" s="3"/>
      <c r="I122" s="3"/>
      <c r="J122" s="3"/>
      <c r="K122" s="20"/>
    </row>
    <row r="123" spans="1:11" x14ac:dyDescent="0.2">
      <c r="A123" s="3"/>
      <c r="B123" s="3"/>
      <c r="C123" s="3"/>
      <c r="D123" s="2"/>
      <c r="E123" s="20"/>
      <c r="F123" s="3"/>
      <c r="G123" s="3"/>
      <c r="H123" s="3"/>
      <c r="I123" s="3"/>
      <c r="J123" s="3"/>
      <c r="K123" s="20"/>
    </row>
    <row r="124" spans="1:11" x14ac:dyDescent="0.2">
      <c r="A124" s="3"/>
      <c r="B124" s="3"/>
      <c r="C124" s="3"/>
      <c r="D124" s="2"/>
      <c r="E124" s="20"/>
      <c r="F124" s="3"/>
      <c r="G124" s="3"/>
      <c r="H124" s="3"/>
      <c r="I124" s="3"/>
      <c r="J124" s="3"/>
      <c r="K124" s="20"/>
    </row>
    <row r="125" spans="1:11" x14ac:dyDescent="0.2">
      <c r="A125" s="3"/>
      <c r="B125" s="3"/>
      <c r="C125" s="3"/>
      <c r="D125" s="2"/>
      <c r="E125" s="20"/>
      <c r="F125" s="3"/>
      <c r="G125" s="3"/>
      <c r="H125" s="3"/>
      <c r="I125" s="3"/>
      <c r="J125" s="3"/>
      <c r="K125" s="20"/>
    </row>
  </sheetData>
  <sortState ref="D10:M25">
    <sortCondition ref="D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Жим лёжа 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NPA</cp:lastModifiedBy>
  <cp:lastPrinted>2019-05-04T07:02:36Z</cp:lastPrinted>
  <dcterms:created xsi:type="dcterms:W3CDTF">2010-12-17T08:17:08Z</dcterms:created>
  <dcterms:modified xsi:type="dcterms:W3CDTF">2022-03-17T17:35:15Z</dcterms:modified>
</cp:coreProperties>
</file>